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127"/>
  <workbookPr autoCompressPictures="0"/>
  <bookViews>
    <workbookView xWindow="800" yWindow="0" windowWidth="25600" windowHeight="16060"/>
  </bookViews>
  <sheets>
    <sheet name="Nutzwertanalyse" sheetId="1" r:id="rId1"/>
    <sheet name="Erläuterungen zu Kriterien" sheetId="2" r:id="rId2"/>
    <sheet name="Tabelle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  <c r="F35" i="1"/>
  <c r="F36" i="1"/>
  <c r="F37" i="1"/>
  <c r="F24" i="1"/>
  <c r="N46" i="1"/>
  <c r="J46" i="1"/>
  <c r="L46" i="1"/>
  <c r="H46" i="1"/>
  <c r="F46" i="1"/>
  <c r="D47" i="1"/>
  <c r="H37" i="1"/>
  <c r="J37" i="1"/>
  <c r="L37" i="1"/>
  <c r="N37" i="1"/>
  <c r="D38" i="1"/>
  <c r="D25" i="1"/>
  <c r="N42" i="1"/>
  <c r="N43" i="1"/>
  <c r="N44" i="1"/>
  <c r="N45" i="1"/>
  <c r="L42" i="1"/>
  <c r="L43" i="1"/>
  <c r="L44" i="1"/>
  <c r="L45" i="1"/>
  <c r="J42" i="1"/>
  <c r="J43" i="1"/>
  <c r="J44" i="1"/>
  <c r="J45" i="1"/>
  <c r="H42" i="1"/>
  <c r="H43" i="1"/>
  <c r="H44" i="1"/>
  <c r="H45" i="1"/>
  <c r="F42" i="1"/>
  <c r="F43" i="1"/>
  <c r="F44" i="1"/>
  <c r="F45" i="1"/>
  <c r="N35" i="1"/>
  <c r="N36" i="1"/>
  <c r="L35" i="1"/>
  <c r="L36" i="1"/>
  <c r="J35" i="1"/>
  <c r="J36" i="1"/>
  <c r="H35" i="1"/>
  <c r="H36" i="1"/>
  <c r="N22" i="1"/>
  <c r="N23" i="1"/>
  <c r="N24" i="1"/>
  <c r="L22" i="1"/>
  <c r="L23" i="1"/>
  <c r="L24" i="1"/>
  <c r="J21" i="1"/>
  <c r="J22" i="1"/>
  <c r="J23" i="1"/>
  <c r="J24" i="1"/>
  <c r="J20" i="1"/>
  <c r="H22" i="1"/>
  <c r="H23" i="1"/>
  <c r="H24" i="1"/>
  <c r="H21" i="1"/>
  <c r="F22" i="1"/>
  <c r="F23" i="1"/>
  <c r="D48" i="1"/>
  <c r="F41" i="1"/>
  <c r="H41" i="1"/>
  <c r="J41" i="1"/>
  <c r="L41" i="1"/>
  <c r="N41" i="1"/>
  <c r="N34" i="1"/>
  <c r="N30" i="1"/>
  <c r="N29" i="1"/>
  <c r="N28" i="1"/>
  <c r="N21" i="1"/>
  <c r="N19" i="1"/>
  <c r="L34" i="1"/>
  <c r="L30" i="1"/>
  <c r="L29" i="1"/>
  <c r="L28" i="1"/>
  <c r="L21" i="1"/>
  <c r="L19" i="1"/>
  <c r="N20" i="1"/>
  <c r="L20" i="1"/>
  <c r="J34" i="1"/>
  <c r="H34" i="1"/>
  <c r="D31" i="1"/>
  <c r="J30" i="1"/>
  <c r="H30" i="1"/>
  <c r="F30" i="1"/>
  <c r="J29" i="1"/>
  <c r="H29" i="1"/>
  <c r="F29" i="1"/>
  <c r="J28" i="1"/>
  <c r="H28" i="1"/>
  <c r="F28" i="1"/>
  <c r="F21" i="1"/>
  <c r="H20" i="1"/>
  <c r="F20" i="1"/>
  <c r="J19" i="1"/>
  <c r="H19" i="1"/>
  <c r="F19" i="1"/>
  <c r="N47" i="1"/>
  <c r="L47" i="1"/>
  <c r="J47" i="1"/>
  <c r="H47" i="1"/>
  <c r="F47" i="1"/>
  <c r="J38" i="1"/>
  <c r="H25" i="1"/>
  <c r="F31" i="1"/>
  <c r="H38" i="1"/>
  <c r="L31" i="1"/>
  <c r="L38" i="1"/>
  <c r="F38" i="1"/>
  <c r="F25" i="1"/>
  <c r="H31" i="1"/>
  <c r="N25" i="1"/>
  <c r="J31" i="1"/>
  <c r="N31" i="1"/>
  <c r="L25" i="1"/>
  <c r="J25" i="1"/>
  <c r="N38" i="1"/>
  <c r="E50" i="1"/>
  <c r="M50" i="1"/>
  <c r="I50" i="1"/>
  <c r="G50" i="1"/>
  <c r="K50" i="1"/>
</calcChain>
</file>

<file path=xl/sharedStrings.xml><?xml version="1.0" encoding="utf-8"?>
<sst xmlns="http://schemas.openxmlformats.org/spreadsheetml/2006/main" count="217" uniqueCount="118">
  <si>
    <t xml:space="preserve">Analyseziel: </t>
  </si>
  <si>
    <t>Selektion Anbieter Website</t>
  </si>
  <si>
    <t>Datum:</t>
  </si>
  <si>
    <t>Anforderungskriterien</t>
  </si>
  <si>
    <t>Bewertung</t>
  </si>
  <si>
    <t>M</t>
  </si>
  <si>
    <t>Musskriterien</t>
  </si>
  <si>
    <t>M1</t>
  </si>
  <si>
    <t>Full Responsive</t>
  </si>
  <si>
    <t>M2</t>
  </si>
  <si>
    <t>Skalierbarkeit</t>
  </si>
  <si>
    <t>M3</t>
  </si>
  <si>
    <t>Sprechende URL</t>
  </si>
  <si>
    <t>M4</t>
  </si>
  <si>
    <t>Browser unabhängige Website</t>
  </si>
  <si>
    <t>S1</t>
  </si>
  <si>
    <t>Technik</t>
  </si>
  <si>
    <t>Gewichtung in %</t>
  </si>
  <si>
    <t>Punkte</t>
  </si>
  <si>
    <t>Gewichtung des Sollkriteriums S1</t>
  </si>
  <si>
    <t>1.1</t>
  </si>
  <si>
    <t>CMS</t>
  </si>
  <si>
    <t>1.2</t>
  </si>
  <si>
    <t>Design</t>
  </si>
  <si>
    <t>1.3</t>
  </si>
  <si>
    <t>Seitenlayout/Templates</t>
  </si>
  <si>
    <t>1.4</t>
  </si>
  <si>
    <t>Einbindung der Datenbank</t>
  </si>
  <si>
    <t>1.5</t>
  </si>
  <si>
    <t>Hosting</t>
  </si>
  <si>
    <t>1.6</t>
  </si>
  <si>
    <t>1.7</t>
  </si>
  <si>
    <t>CMS erlaubt SEO</t>
  </si>
  <si>
    <t>S2</t>
  </si>
  <si>
    <t>Kosten</t>
  </si>
  <si>
    <t>Gewichtung des Sollkriteriums S2</t>
  </si>
  <si>
    <t>2.1</t>
  </si>
  <si>
    <t>Kosten Installation</t>
  </si>
  <si>
    <t>2.2</t>
  </si>
  <si>
    <t>Kosten Betrieb</t>
  </si>
  <si>
    <t>2.3</t>
  </si>
  <si>
    <t xml:space="preserve">Kosten Service, Updates, Garantie </t>
  </si>
  <si>
    <t>S3</t>
  </si>
  <si>
    <t>Methodik</t>
  </si>
  <si>
    <t>Gewichtung des Sollkriteriums S3</t>
  </si>
  <si>
    <t>3.1</t>
  </si>
  <si>
    <t>Projektmanagement</t>
  </si>
  <si>
    <t>3.2</t>
  </si>
  <si>
    <t>CMS Schulung</t>
  </si>
  <si>
    <t>3.3</t>
  </si>
  <si>
    <t>Migration</t>
  </si>
  <si>
    <t>3.4</t>
  </si>
  <si>
    <t>Services....</t>
  </si>
  <si>
    <t>S4</t>
  </si>
  <si>
    <t>Kundenorientierung</t>
  </si>
  <si>
    <t>Gewichtung des Sollkriteriums S4</t>
  </si>
  <si>
    <t>4.1</t>
  </si>
  <si>
    <t>4.2</t>
  </si>
  <si>
    <t>Gehen sie auf  Anforderungen ein?</t>
  </si>
  <si>
    <t>4.3</t>
  </si>
  <si>
    <t>Referenzen zu ihren Arbeiten</t>
  </si>
  <si>
    <t>4.4</t>
  </si>
  <si>
    <t>Antwort auf "Warum sind Sie …?"</t>
  </si>
  <si>
    <t>4.5</t>
  </si>
  <si>
    <t>Gesamteindruck der Offerte</t>
  </si>
  <si>
    <t>Gesamtsumme der Punktwerte</t>
  </si>
  <si>
    <t>Rangfolge</t>
  </si>
  <si>
    <t>Analyseergebnis:</t>
  </si>
  <si>
    <t>Anmerkungen:</t>
  </si>
  <si>
    <t>"Musskriterien", auch Pflichtkriterien oder k.o.-Kriterien genannt, müssen (sofern vorhanden) unbedingt voll erfüllt werden</t>
  </si>
  <si>
    <t>"Sollkriterien" beschreiben die wünschenswerten Eigenschaften, die gewichteten Bewertungen führen bei Erfüllung der Musskriterien zur Rangfolge der Alternativen</t>
  </si>
  <si>
    <t>Bewertungsskala frei wählbar und nutzerindividuell zu definieren: z.B. "umgekehrte" Schulnoten (6 = sehr gut, 1 = ungenügend)</t>
  </si>
  <si>
    <t>Summe der gewichteten Sollkriterien muss 100% entsprechen, Prüffeld schaltet dann von rot auf grün</t>
  </si>
  <si>
    <t>Markierung für Eingabefeld</t>
  </si>
  <si>
    <t>Quelle: www.manager-wiki.com</t>
  </si>
  <si>
    <t>Rubriken</t>
  </si>
  <si>
    <t>Erläuterung</t>
  </si>
  <si>
    <t>OK / nicht OK  (Dropdown Menu)</t>
  </si>
  <si>
    <t>Qualität und Möglichkeiten ds CMS: Rollen verteilen, Bekanntheit, Foren, Browser-Unabhängigkeit.</t>
  </si>
  <si>
    <t>Anzahl Entwürfte, Mitgestaltungsmöglichkeiten</t>
  </si>
  <si>
    <t>Anzahl Entwürfe, Beschränkungen vorhanden?</t>
  </si>
  <si>
    <t>Erfahrung vorhanden? Welchen Zusatznutzen können sie darstellen?</t>
  </si>
  <si>
    <t>Bieten sie auch Hosting Support an? Umfang des Service?</t>
  </si>
  <si>
    <t>Ist die Lösung skalierbar? Ist das CMS fähig, Microsites im gleichen Redaktionssystem verschiedene Microsites zu unterhalten. Gibt es Features, die in absehbarer Zukunft von Nutzen sein können. Bsp: Veranstaltungsorganisation</t>
  </si>
  <si>
    <t>Erwähnt? Wie gut ist das gelöst?</t>
  </si>
  <si>
    <t>Preis-Leistungsverhältnis</t>
  </si>
  <si>
    <t>Kosten Betriebskosten</t>
  </si>
  <si>
    <t>Kosten Service, Updates, Garantie, Backups</t>
  </si>
  <si>
    <t xml:space="preserve">Preis-Leistungsverhältnis </t>
  </si>
  <si>
    <t>Zielgerichtet und flexibel? Kulanz vorgesehen? Ideen und Angebot für Zs-arbeit?</t>
  </si>
  <si>
    <t>Umfang der Schulung angepasst für die Schwierigkeit des CMS</t>
  </si>
  <si>
    <t>Lösung und Kosten: Mit wievielen Stunden rechnen Sie? Welchen Stundenansatz verrechnen sie für diese einfache Tätigkeit. Ist auch Redaktionshilfe vorgesehen?</t>
  </si>
  <si>
    <t xml:space="preserve"> Service, Updates, Garantie, Backups</t>
  </si>
  <si>
    <t>Wie sieht der Service aus? Qualität?</t>
  </si>
  <si>
    <t>Wie zielgerichtet und flexibel ist das PM? Sind auch kulante Lösungen angedacht? Ideen und Angbeot für Online Tools für Zusammenarbeit ?</t>
  </si>
  <si>
    <t>Wie gehen sie auf unsere Anforderungen ein.</t>
  </si>
  <si>
    <t>Sind alle Fragen der Anfordernisliste beantwortet?</t>
  </si>
  <si>
    <t>Referenzen</t>
  </si>
  <si>
    <t>Was und wie haben sie auf unsere Bitte geantwortet, einen Antwort auf diese Frage zu forumulieren. Verständnis für die Situation des BWZ?</t>
  </si>
  <si>
    <t>Nach Abwägung der Kriterien</t>
  </si>
  <si>
    <t>Massnahmen:</t>
  </si>
  <si>
    <t>4.6</t>
  </si>
  <si>
    <t>Summe Sollkriterien %</t>
  </si>
  <si>
    <t>Summe Subkriterien S4</t>
  </si>
  <si>
    <t>Summe Subkriterien S*</t>
  </si>
  <si>
    <t>Summe Subkriterien S2</t>
  </si>
  <si>
    <t>Summe Subkriterien S1</t>
  </si>
  <si>
    <t>Unter Skalierbarkeit versteht man unter anderem in der Elektronischen Datenverarbeitung die Fähigkeit eines Systems aus Hard- und Software, die Leistung durch das Hinzufügen von Ressourcen – z. B. weiterer Hardware – in einem definierten Bereich proportional (bzw. linear) zu steigern.</t>
  </si>
  <si>
    <t>Skala: 1 bis 5</t>
  </si>
  <si>
    <t>Bitte in die blauen Felder Bewertung setzen.</t>
  </si>
  <si>
    <t xml:space="preserve"> Nutzwertanalyse</t>
  </si>
  <si>
    <t>Bearbeiter/Bearbeiterin:</t>
  </si>
  <si>
    <t>dd.mm.yyyy</t>
  </si>
  <si>
    <t>Firma 1</t>
  </si>
  <si>
    <t>Firma 2</t>
  </si>
  <si>
    <t>Firma 3</t>
  </si>
  <si>
    <t>Firma 4</t>
  </si>
  <si>
    <t>Firma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</si>
</sst>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13" x14ac:knownFonts="1"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  <scheme val="minor"/>
    </font>
    <font>
      <b/>
      <sz val="22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-0.499984740745262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0">
    <xf numFmtId="0" fontId="0" fillId="0" borderId="0" xfId="0"/>
    <xf numFmtId="0" fontId="0" fillId="2" borderId="0" xfId="0" applyFill="1"/>
    <xf numFmtId="0" fontId="1" fillId="2" borderId="0" xfId="0" applyFont="1" applyFill="1"/>
    <xf numFmtId="0" fontId="7" fillId="3" borderId="0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/>
    <xf numFmtId="0" fontId="6" fillId="3" borderId="27" xfId="0" applyFont="1" applyFill="1" applyBorder="1" applyAlignment="1">
      <alignment horizontal="center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 applyAlignment="1">
      <alignment horizontal="center"/>
    </xf>
    <xf numFmtId="164" fontId="9" fillId="3" borderId="0" xfId="1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7" fillId="5" borderId="42" xfId="0" applyFont="1" applyFill="1" applyBorder="1"/>
    <xf numFmtId="14" fontId="0" fillId="2" borderId="0" xfId="0" applyNumberFormat="1" applyFill="1"/>
    <xf numFmtId="49" fontId="6" fillId="3" borderId="21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3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164" fontId="7" fillId="3" borderId="13" xfId="1" applyFont="1" applyFill="1" applyBorder="1" applyAlignment="1">
      <alignment horizontal="right"/>
    </xf>
    <xf numFmtId="164" fontId="7" fillId="3" borderId="29" xfId="1" applyFont="1" applyFill="1" applyBorder="1" applyAlignment="1">
      <alignment horizontal="right"/>
    </xf>
    <xf numFmtId="0" fontId="6" fillId="8" borderId="48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4" fontId="7" fillId="3" borderId="18" xfId="1" applyFont="1" applyFill="1" applyBorder="1" applyAlignment="1">
      <alignment horizontal="right"/>
    </xf>
    <xf numFmtId="164" fontId="7" fillId="3" borderId="20" xfId="1" applyFont="1" applyFill="1" applyBorder="1" applyAlignment="1">
      <alignment horizontal="right"/>
    </xf>
    <xf numFmtId="0" fontId="6" fillId="8" borderId="27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164" fontId="7" fillId="3" borderId="32" xfId="1" applyFont="1" applyFill="1" applyBorder="1" applyAlignment="1">
      <alignment horizontal="right"/>
    </xf>
    <xf numFmtId="0" fontId="0" fillId="2" borderId="0" xfId="0" applyFill="1" applyBorder="1"/>
    <xf numFmtId="0" fontId="0" fillId="2" borderId="32" xfId="0" applyFill="1" applyBorder="1"/>
    <xf numFmtId="0" fontId="6" fillId="3" borderId="3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64" fontId="7" fillId="3" borderId="15" xfId="1" applyFont="1" applyFill="1" applyBorder="1" applyAlignment="1">
      <alignment horizontal="right"/>
    </xf>
    <xf numFmtId="164" fontId="7" fillId="3" borderId="16" xfId="1" applyFont="1" applyFill="1" applyBorder="1" applyAlignment="1">
      <alignment horizontal="right"/>
    </xf>
    <xf numFmtId="0" fontId="6" fillId="5" borderId="46" xfId="0" applyFont="1" applyFill="1" applyBorder="1" applyAlignment="1">
      <alignment horizontal="center"/>
    </xf>
    <xf numFmtId="0" fontId="6" fillId="5" borderId="5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0" borderId="58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46" xfId="0" applyBorder="1" applyAlignment="1">
      <alignment wrapText="1"/>
    </xf>
    <xf numFmtId="0" fontId="6" fillId="3" borderId="61" xfId="0" applyFont="1" applyFill="1" applyBorder="1" applyAlignment="1">
      <alignment horizontal="center" vertical="top"/>
    </xf>
    <xf numFmtId="0" fontId="0" fillId="0" borderId="47" xfId="0" applyBorder="1" applyAlignment="1">
      <alignment wrapText="1"/>
    </xf>
    <xf numFmtId="0" fontId="4" fillId="3" borderId="56" xfId="0" applyFont="1" applyFill="1" applyBorder="1" applyAlignment="1">
      <alignment horizontal="center" vertical="top"/>
    </xf>
    <xf numFmtId="0" fontId="4" fillId="3" borderId="57" xfId="0" applyFont="1" applyFill="1" applyBorder="1" applyAlignment="1">
      <alignment vertical="top"/>
    </xf>
    <xf numFmtId="0" fontId="0" fillId="0" borderId="59" xfId="0" applyBorder="1" applyAlignment="1">
      <alignment vertical="top"/>
    </xf>
    <xf numFmtId="0" fontId="7" fillId="3" borderId="51" xfId="0" applyFont="1" applyFill="1" applyBorder="1" applyAlignment="1">
      <alignment horizontal="left" vertical="top"/>
    </xf>
    <xf numFmtId="49" fontId="6" fillId="3" borderId="61" xfId="0" applyNumberFormat="1" applyFont="1" applyFill="1" applyBorder="1" applyAlignment="1">
      <alignment horizontal="center" vertical="top"/>
    </xf>
    <xf numFmtId="49" fontId="6" fillId="3" borderId="63" xfId="0" applyNumberFormat="1" applyFont="1" applyFill="1" applyBorder="1" applyAlignment="1">
      <alignment horizontal="center" vertical="top"/>
    </xf>
    <xf numFmtId="0" fontId="6" fillId="3" borderId="51" xfId="0" applyFont="1" applyFill="1" applyBorder="1" applyAlignment="1">
      <alignment horizontal="left" vertical="top"/>
    </xf>
    <xf numFmtId="0" fontId="6" fillId="9" borderId="22" xfId="0" applyFont="1" applyFill="1" applyBorder="1"/>
    <xf numFmtId="0" fontId="6" fillId="9" borderId="46" xfId="0" applyFont="1" applyFill="1" applyBorder="1"/>
    <xf numFmtId="0" fontId="6" fillId="9" borderId="47" xfId="0" applyFont="1" applyFill="1" applyBorder="1"/>
    <xf numFmtId="0" fontId="6" fillId="9" borderId="22" xfId="0" applyFont="1" applyFill="1" applyBorder="1" applyAlignment="1"/>
    <xf numFmtId="0" fontId="6" fillId="9" borderId="0" xfId="0" applyFont="1" applyFill="1" applyBorder="1"/>
    <xf numFmtId="0" fontId="0" fillId="0" borderId="59" xfId="0" applyBorder="1" applyAlignment="1">
      <alignment horizontal="center" vertical="top"/>
    </xf>
    <xf numFmtId="0" fontId="6" fillId="9" borderId="51" xfId="0" applyFont="1" applyFill="1" applyBorder="1" applyAlignment="1">
      <alignment horizontal="left" vertical="top"/>
    </xf>
    <xf numFmtId="0" fontId="6" fillId="9" borderId="42" xfId="0" applyFont="1" applyFill="1" applyBorder="1" applyAlignment="1">
      <alignment vertical="top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/>
    <xf numFmtId="0" fontId="5" fillId="3" borderId="18" xfId="0" applyFont="1" applyFill="1" applyBorder="1"/>
    <xf numFmtId="0" fontId="5" fillId="3" borderId="23" xfId="0" applyFont="1" applyFill="1" applyBorder="1"/>
    <xf numFmtId="0" fontId="5" fillId="5" borderId="24" xfId="0" applyFont="1" applyFill="1" applyBorder="1" applyAlignment="1">
      <alignment horizontal="center"/>
    </xf>
    <xf numFmtId="0" fontId="6" fillId="7" borderId="24" xfId="0" applyFont="1" applyFill="1" applyBorder="1" applyAlignment="1"/>
    <xf numFmtId="0" fontId="6" fillId="7" borderId="25" xfId="0" applyFont="1" applyFill="1" applyBorder="1" applyAlignment="1"/>
    <xf numFmtId="0" fontId="6" fillId="3" borderId="30" xfId="0" applyFont="1" applyFill="1" applyBorder="1" applyAlignment="1">
      <alignment horizontal="center"/>
    </xf>
    <xf numFmtId="164" fontId="6" fillId="3" borderId="30" xfId="1" applyFont="1" applyFill="1" applyBorder="1" applyAlignment="1">
      <alignment horizontal="right"/>
    </xf>
    <xf numFmtId="164" fontId="6" fillId="3" borderId="49" xfId="1" applyFont="1" applyFill="1" applyBorder="1" applyAlignment="1">
      <alignment horizontal="right"/>
    </xf>
    <xf numFmtId="165" fontId="5" fillId="3" borderId="30" xfId="1" applyNumberFormat="1" applyFont="1" applyFill="1" applyBorder="1" applyAlignment="1">
      <alignment horizontal="center"/>
    </xf>
    <xf numFmtId="165" fontId="5" fillId="3" borderId="49" xfId="1" applyNumberFormat="1" applyFont="1" applyFill="1" applyBorder="1" applyAlignment="1">
      <alignment horizontal="center"/>
    </xf>
    <xf numFmtId="165" fontId="5" fillId="3" borderId="24" xfId="1" applyNumberFormat="1" applyFont="1" applyFill="1" applyBorder="1" applyAlignment="1">
      <alignment horizontal="center"/>
    </xf>
    <xf numFmtId="165" fontId="5" fillId="3" borderId="25" xfId="1" applyNumberFormat="1" applyFont="1" applyFill="1" applyBorder="1" applyAlignment="1">
      <alignment horizontal="center"/>
    </xf>
    <xf numFmtId="0" fontId="6" fillId="3" borderId="23" xfId="0" applyFont="1" applyFill="1" applyBorder="1" applyAlignment="1">
      <alignment horizontal="left"/>
    </xf>
    <xf numFmtId="0" fontId="5" fillId="4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165" fontId="5" fillId="3" borderId="23" xfId="1" applyNumberFormat="1" applyFont="1" applyFill="1" applyBorder="1" applyAlignment="1">
      <alignment horizontal="center"/>
    </xf>
    <xf numFmtId="165" fontId="5" fillId="3" borderId="32" xfId="1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65" fontId="5" fillId="3" borderId="16" xfId="1" applyNumberFormat="1" applyFont="1" applyFill="1" applyBorder="1" applyAlignment="1">
      <alignment horizontal="center"/>
    </xf>
    <xf numFmtId="164" fontId="6" fillId="3" borderId="23" xfId="1" applyFont="1" applyFill="1" applyBorder="1" applyAlignment="1">
      <alignment horizontal="right"/>
    </xf>
    <xf numFmtId="164" fontId="6" fillId="3" borderId="32" xfId="1" applyFont="1" applyFill="1" applyBorder="1" applyAlignment="1">
      <alignment horizontal="right"/>
    </xf>
    <xf numFmtId="0" fontId="6" fillId="5" borderId="34" xfId="0" applyFont="1" applyFill="1" applyBorder="1" applyAlignment="1">
      <alignment horizontal="center"/>
    </xf>
    <xf numFmtId="165" fontId="5" fillId="3" borderId="42" xfId="1" applyNumberFormat="1" applyFont="1" applyFill="1" applyBorder="1" applyAlignment="1">
      <alignment horizontal="center"/>
    </xf>
    <xf numFmtId="0" fontId="6" fillId="5" borderId="53" xfId="0" applyFont="1" applyFill="1" applyBorder="1" applyAlignment="1">
      <alignment horizontal="center"/>
    </xf>
    <xf numFmtId="165" fontId="5" fillId="3" borderId="46" xfId="1" applyNumberFormat="1" applyFont="1" applyFill="1" applyBorder="1" applyAlignment="1">
      <alignment horizontal="center"/>
    </xf>
    <xf numFmtId="165" fontId="5" fillId="3" borderId="64" xfId="1" applyNumberFormat="1" applyFont="1" applyFill="1" applyBorder="1" applyAlignment="1">
      <alignment horizontal="center"/>
    </xf>
    <xf numFmtId="165" fontId="6" fillId="3" borderId="31" xfId="0" applyNumberFormat="1" applyFont="1" applyFill="1" applyBorder="1" applyAlignment="1">
      <alignment horizontal="center"/>
    </xf>
    <xf numFmtId="165" fontId="5" fillId="3" borderId="22" xfId="1" applyNumberFormat="1" applyFont="1" applyFill="1" applyBorder="1" applyAlignment="1">
      <alignment horizontal="center"/>
    </xf>
    <xf numFmtId="0" fontId="6" fillId="5" borderId="6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5" fillId="4" borderId="51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165" fontId="5" fillId="3" borderId="51" xfId="1" applyNumberFormat="1" applyFont="1" applyFill="1" applyBorder="1" applyAlignment="1">
      <alignment horizontal="center"/>
    </xf>
    <xf numFmtId="165" fontId="6" fillId="3" borderId="51" xfId="0" applyNumberFormat="1" applyFont="1" applyFill="1" applyBorder="1" applyAlignment="1">
      <alignment horizontal="center"/>
    </xf>
    <xf numFmtId="164" fontId="6" fillId="3" borderId="48" xfId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165" fontId="5" fillId="3" borderId="52" xfId="1" applyNumberFormat="1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49" fontId="6" fillId="3" borderId="26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left"/>
    </xf>
    <xf numFmtId="0" fontId="5" fillId="6" borderId="35" xfId="0" applyFont="1" applyFill="1" applyBorder="1" applyAlignment="1">
      <alignment horizontal="center"/>
    </xf>
    <xf numFmtId="165" fontId="6" fillId="3" borderId="14" xfId="0" applyNumberFormat="1" applyFont="1" applyFill="1" applyBorder="1" applyAlignment="1">
      <alignment horizontal="center"/>
    </xf>
    <xf numFmtId="165" fontId="5" fillId="3" borderId="15" xfId="1" applyNumberFormat="1" applyFont="1" applyFill="1" applyBorder="1" applyAlignment="1">
      <alignment horizontal="center"/>
    </xf>
    <xf numFmtId="49" fontId="6" fillId="3" borderId="36" xfId="0" applyNumberFormat="1" applyFont="1" applyFill="1" applyBorder="1" applyAlignment="1">
      <alignment horizontal="center"/>
    </xf>
    <xf numFmtId="0" fontId="6" fillId="3" borderId="37" xfId="0" applyFont="1" applyFill="1" applyBorder="1" applyAlignment="1">
      <alignment horizontal="left"/>
    </xf>
    <xf numFmtId="0" fontId="5" fillId="6" borderId="38" xfId="0" applyFont="1" applyFill="1" applyBorder="1" applyAlignment="1">
      <alignment horizontal="center"/>
    </xf>
    <xf numFmtId="165" fontId="6" fillId="3" borderId="37" xfId="0" applyNumberFormat="1" applyFont="1" applyFill="1" applyBorder="1" applyAlignment="1">
      <alignment horizontal="center"/>
    </xf>
    <xf numFmtId="165" fontId="5" fillId="3" borderId="37" xfId="1" applyNumberFormat="1" applyFont="1" applyFill="1" applyBorder="1" applyAlignment="1">
      <alignment horizontal="center"/>
    </xf>
    <xf numFmtId="165" fontId="5" fillId="3" borderId="39" xfId="1" applyNumberFormat="1" applyFont="1" applyFill="1" applyBorder="1" applyAlignment="1">
      <alignment horizontal="center"/>
    </xf>
    <xf numFmtId="0" fontId="6" fillId="3" borderId="0" xfId="0" applyFont="1" applyFill="1" applyBorder="1"/>
    <xf numFmtId="0" fontId="6" fillId="3" borderId="40" xfId="0" applyFont="1" applyFill="1" applyBorder="1"/>
    <xf numFmtId="0" fontId="5" fillId="3" borderId="40" xfId="0" applyFont="1" applyFill="1" applyBorder="1"/>
    <xf numFmtId="0" fontId="6" fillId="3" borderId="18" xfId="0" applyFont="1" applyFill="1" applyBorder="1" applyAlignment="1">
      <alignment horizontal="center"/>
    </xf>
    <xf numFmtId="164" fontId="6" fillId="3" borderId="19" xfId="1" applyFont="1" applyFill="1" applyBorder="1" applyAlignment="1">
      <alignment horizontal="right"/>
    </xf>
    <xf numFmtId="0" fontId="6" fillId="3" borderId="40" xfId="0" applyFont="1" applyFill="1" applyBorder="1" applyAlignment="1">
      <alignment horizontal="center"/>
    </xf>
    <xf numFmtId="164" fontId="6" fillId="3" borderId="40" xfId="1" applyFont="1" applyFill="1" applyBorder="1" applyAlignment="1">
      <alignment horizontal="right"/>
    </xf>
    <xf numFmtId="164" fontId="6" fillId="3" borderId="18" xfId="1" applyFont="1" applyFill="1" applyBorder="1" applyAlignment="1">
      <alignment horizontal="right"/>
    </xf>
    <xf numFmtId="0" fontId="5" fillId="3" borderId="0" xfId="0" applyFont="1" applyFill="1" applyBorder="1"/>
    <xf numFmtId="0" fontId="6" fillId="3" borderId="23" xfId="0" applyFont="1" applyFill="1" applyBorder="1" applyAlignment="1">
      <alignment horizontal="center"/>
    </xf>
    <xf numFmtId="164" fontId="6" fillId="3" borderId="31" xfId="1" applyFont="1" applyFill="1" applyBorder="1" applyAlignment="1">
      <alignment horizontal="right"/>
    </xf>
    <xf numFmtId="164" fontId="6" fillId="3" borderId="0" xfId="1" applyFont="1" applyFill="1" applyBorder="1" applyAlignment="1">
      <alignment horizontal="right"/>
    </xf>
    <xf numFmtId="0" fontId="6" fillId="3" borderId="41" xfId="0" applyFont="1" applyFill="1" applyBorder="1"/>
    <xf numFmtId="0" fontId="5" fillId="3" borderId="41" xfId="0" applyFont="1" applyFill="1" applyBorder="1"/>
    <xf numFmtId="0" fontId="6" fillId="3" borderId="15" xfId="0" applyFont="1" applyFill="1" applyBorder="1" applyAlignment="1">
      <alignment horizontal="center"/>
    </xf>
    <xf numFmtId="164" fontId="6" fillId="3" borderId="14" xfId="1" applyFont="1" applyFill="1" applyBorder="1" applyAlignment="1">
      <alignment horizontal="right"/>
    </xf>
    <xf numFmtId="0" fontId="6" fillId="3" borderId="41" xfId="0" applyFont="1" applyFill="1" applyBorder="1" applyAlignment="1">
      <alignment horizontal="center"/>
    </xf>
    <xf numFmtId="164" fontId="6" fillId="3" borderId="41" xfId="1" applyFont="1" applyFill="1" applyBorder="1" applyAlignment="1">
      <alignment horizontal="right"/>
    </xf>
    <xf numFmtId="164" fontId="6" fillId="3" borderId="15" xfId="1" applyFont="1" applyFill="1" applyBorder="1" applyAlignment="1">
      <alignment horizontal="right"/>
    </xf>
    <xf numFmtId="0" fontId="4" fillId="3" borderId="59" xfId="0" applyFont="1" applyFill="1" applyBorder="1" applyAlignment="1">
      <alignment horizontal="center" vertical="top"/>
    </xf>
    <xf numFmtId="0" fontId="4" fillId="3" borderId="51" xfId="0" applyFont="1" applyFill="1" applyBorder="1" applyAlignment="1">
      <alignment vertical="top"/>
    </xf>
    <xf numFmtId="0" fontId="6" fillId="3" borderId="62" xfId="0" applyFont="1" applyFill="1" applyBorder="1" applyAlignment="1">
      <alignment horizontal="center" vertical="top"/>
    </xf>
    <xf numFmtId="0" fontId="6" fillId="3" borderId="45" xfId="0" applyFont="1" applyFill="1" applyBorder="1" applyAlignment="1">
      <alignment vertical="top"/>
    </xf>
    <xf numFmtId="0" fontId="6" fillId="9" borderId="50" xfId="0" applyFont="1" applyFill="1" applyBorder="1" applyAlignment="1">
      <alignment horizontal="left" vertical="top"/>
    </xf>
    <xf numFmtId="0" fontId="6" fillId="3" borderId="50" xfId="0" applyFont="1" applyFill="1" applyBorder="1" applyAlignment="1">
      <alignment horizontal="left" vertical="top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vertical="top"/>
    </xf>
    <xf numFmtId="0" fontId="6" fillId="5" borderId="31" xfId="0" applyFont="1" applyFill="1" applyBorder="1" applyAlignment="1">
      <alignment horizontal="center"/>
    </xf>
    <xf numFmtId="165" fontId="5" fillId="3" borderId="0" xfId="1" applyNumberFormat="1" applyFont="1" applyFill="1" applyBorder="1" applyAlignment="1">
      <alignment horizontal="center"/>
    </xf>
    <xf numFmtId="0" fontId="11" fillId="0" borderId="60" xfId="0" applyFont="1" applyBorder="1" applyAlignment="1">
      <alignment wrapText="1"/>
    </xf>
    <xf numFmtId="0" fontId="0" fillId="2" borderId="0" xfId="0" applyFill="1" applyAlignment="1">
      <alignment vertical="center"/>
    </xf>
    <xf numFmtId="0" fontId="12" fillId="2" borderId="0" xfId="0" applyFont="1" applyFill="1" applyAlignment="1">
      <alignment vertical="top"/>
    </xf>
    <xf numFmtId="0" fontId="0" fillId="10" borderId="0" xfId="0" applyFill="1"/>
    <xf numFmtId="0" fontId="1" fillId="10" borderId="0" xfId="0" applyFont="1" applyFill="1"/>
    <xf numFmtId="0" fontId="2" fillId="10" borderId="0" xfId="0" applyFont="1" applyFill="1"/>
    <xf numFmtId="0" fontId="6" fillId="3" borderId="17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5" borderId="5" xfId="0" applyFont="1" applyFill="1" applyBorder="1" applyAlignment="1"/>
    <xf numFmtId="0" fontId="5" fillId="3" borderId="28" xfId="0" applyFont="1" applyFill="1" applyBorder="1" applyAlignment="1">
      <alignment horizontal="left"/>
    </xf>
    <xf numFmtId="0" fontId="7" fillId="3" borderId="12" xfId="0" applyFont="1" applyFill="1" applyBorder="1" applyAlignment="1"/>
    <xf numFmtId="0" fontId="7" fillId="3" borderId="13" xfId="0" applyFont="1" applyFill="1" applyBorder="1" applyAlignment="1"/>
    <xf numFmtId="164" fontId="5" fillId="3" borderId="28" xfId="1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/>
    <xf numFmtId="0" fontId="5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3" borderId="18" xfId="0" applyFont="1" applyFill="1" applyBorder="1" applyAlignment="1"/>
    <xf numFmtId="0" fontId="7" fillId="3" borderId="20" xfId="0" applyFont="1" applyFill="1" applyBorder="1" applyAlignment="1"/>
    <xf numFmtId="0" fontId="6" fillId="3" borderId="1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8" fillId="3" borderId="4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9"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Folienmaster Strategy Compass 2011-05-13 AH">
  <a:themeElements>
    <a:clrScheme name="Strategy Compass">
      <a:dk1>
        <a:srgbClr val="000000"/>
      </a:dk1>
      <a:lt1>
        <a:srgbClr val="FFFFFF"/>
      </a:lt1>
      <a:dk2>
        <a:srgbClr val="A2A2A2"/>
      </a:dk2>
      <a:lt2>
        <a:srgbClr val="FFFFFF"/>
      </a:lt2>
      <a:accent1>
        <a:srgbClr val="BED2FF"/>
      </a:accent1>
      <a:accent2>
        <a:srgbClr val="3C8CC8"/>
      </a:accent2>
      <a:accent3>
        <a:srgbClr val="00285A"/>
      </a:accent3>
      <a:accent4>
        <a:srgbClr val="BFBFBF"/>
      </a:accent4>
      <a:accent5>
        <a:srgbClr val="595959"/>
      </a:accent5>
      <a:accent6>
        <a:srgbClr val="C80A1E"/>
      </a:accent6>
      <a:hlink>
        <a:srgbClr val="0000FF"/>
      </a:hlink>
      <a:folHlink>
        <a:srgbClr val="800080"/>
      </a:folHlink>
    </a:clrScheme>
    <a:fontScheme name="Quick Slide 2007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Executiv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/>
      </a:spPr>
      <a:bodyPr lIns="72000" rIns="72000" rtlCol="0" anchor="t" anchorCtr="0"/>
      <a:lstStyle>
        <a:defPPr algn="ctr">
          <a:defRPr sz="1400" dirty="0" err="1" smtClean="0">
            <a:solidFill>
              <a:schemeClr val="tx1"/>
            </a:solidFill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ln w="6350">
          <a:solidFill>
            <a:schemeClr val="accent3"/>
          </a:solidFill>
          <a:miter lim="800000"/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72000" rIns="72000" rtlCol="0">
        <a:noAutofit/>
      </a:bodyPr>
      <a:lstStyle>
        <a:defPPr>
          <a:buSzPct val="90000"/>
          <a:defRPr sz="1400" dirty="0" smtClean="0"/>
        </a:defPPr>
      </a:lst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66"/>
  <sheetViews>
    <sheetView tabSelected="1" workbookViewId="0">
      <selection activeCell="K18" sqref="K18"/>
    </sheetView>
  </sheetViews>
  <sheetFormatPr baseColWidth="10" defaultColWidth="11" defaultRowHeight="13" x14ac:dyDescent="0"/>
  <cols>
    <col min="1" max="1" width="1.5703125" style="1" customWidth="1"/>
    <col min="2" max="2" width="10.140625" style="1" customWidth="1"/>
    <col min="3" max="3" width="30.5703125" style="1" customWidth="1"/>
    <col min="4" max="4" width="17.28515625" style="1" customWidth="1"/>
    <col min="5" max="5" width="12.42578125" style="1" customWidth="1"/>
    <col min="6" max="6" width="7.28515625" style="1" customWidth="1"/>
    <col min="7" max="7" width="12.42578125" style="1" customWidth="1"/>
    <col min="8" max="8" width="7.140625" style="1" customWidth="1"/>
    <col min="9" max="9" width="11.5703125" style="1" customWidth="1"/>
    <col min="10" max="10" width="6.7109375" style="1" customWidth="1"/>
    <col min="11" max="11" width="12.140625" style="1" customWidth="1"/>
    <col min="12" max="12" width="7.42578125" style="1" customWidth="1"/>
    <col min="13" max="13" width="12" style="1" customWidth="1"/>
    <col min="14" max="14" width="6.85546875" style="1" customWidth="1"/>
    <col min="15" max="16384" width="11" style="1"/>
  </cols>
  <sheetData>
    <row r="1" spans="1:14" ht="3" customHeight="1"/>
    <row r="2" spans="1:14" ht="45.75" customHeight="1">
      <c r="B2" s="144"/>
      <c r="C2" s="149" t="s">
        <v>110</v>
      </c>
      <c r="J2" s="45"/>
      <c r="K2" s="148" t="s">
        <v>111</v>
      </c>
    </row>
    <row r="3" spans="1:14" ht="5" customHeight="1">
      <c r="B3" s="2"/>
    </row>
    <row r="4" spans="1:14" ht="6" customHeight="1">
      <c r="A4" s="150"/>
      <c r="B4" s="151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3.75" customHeight="1">
      <c r="A5" s="150"/>
      <c r="B5" s="151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ht="5.25" customHeight="1">
      <c r="A6" s="150"/>
      <c r="B6" s="152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19.5" customHeight="1">
      <c r="B7" s="1" t="s">
        <v>0</v>
      </c>
      <c r="C7" s="1" t="s">
        <v>1</v>
      </c>
      <c r="D7" s="1" t="s">
        <v>108</v>
      </c>
      <c r="E7" s="1" t="s">
        <v>109</v>
      </c>
      <c r="I7" s="143" t="s">
        <v>2</v>
      </c>
      <c r="J7" s="193" t="s">
        <v>112</v>
      </c>
      <c r="K7" s="194"/>
      <c r="L7" s="17"/>
      <c r="N7" s="17"/>
    </row>
    <row r="8" spans="1:14" ht="19.5" customHeight="1" thickBot="1"/>
    <row r="9" spans="1:14" ht="18" thickBot="1">
      <c r="A9" s="3"/>
      <c r="B9" s="188" t="s">
        <v>3</v>
      </c>
      <c r="C9" s="189"/>
      <c r="D9" s="190"/>
      <c r="E9" s="191"/>
      <c r="F9" s="192"/>
      <c r="G9" s="191"/>
      <c r="H9" s="192"/>
      <c r="I9" s="191"/>
      <c r="J9" s="199"/>
      <c r="K9" s="195"/>
      <c r="L9" s="195"/>
      <c r="M9" s="195"/>
      <c r="N9" s="195"/>
    </row>
    <row r="10" spans="1:14" ht="17">
      <c r="A10" s="3"/>
      <c r="B10" s="182"/>
      <c r="C10" s="183"/>
      <c r="D10" s="184"/>
      <c r="E10" s="185" t="s">
        <v>113</v>
      </c>
      <c r="F10" s="186"/>
      <c r="G10" s="185" t="s">
        <v>114</v>
      </c>
      <c r="H10" s="186"/>
      <c r="I10" s="185" t="s">
        <v>115</v>
      </c>
      <c r="J10" s="187"/>
      <c r="K10" s="196" t="s">
        <v>116</v>
      </c>
      <c r="L10" s="197"/>
      <c r="M10" s="196" t="s">
        <v>117</v>
      </c>
      <c r="N10" s="197"/>
    </row>
    <row r="11" spans="1:14" ht="15">
      <c r="A11" s="3"/>
      <c r="B11" s="176"/>
      <c r="C11" s="177"/>
      <c r="D11" s="178"/>
      <c r="E11" s="179" t="s">
        <v>4</v>
      </c>
      <c r="F11" s="180"/>
      <c r="G11" s="179" t="s">
        <v>4</v>
      </c>
      <c r="H11" s="180"/>
      <c r="I11" s="179" t="s">
        <v>4</v>
      </c>
      <c r="J11" s="198"/>
      <c r="K11" s="179" t="s">
        <v>4</v>
      </c>
      <c r="L11" s="198"/>
      <c r="M11" s="179" t="s">
        <v>4</v>
      </c>
      <c r="N11" s="198"/>
    </row>
    <row r="12" spans="1:14" ht="17">
      <c r="A12" s="3"/>
      <c r="B12" s="66" t="s">
        <v>5</v>
      </c>
      <c r="C12" s="67" t="s">
        <v>6</v>
      </c>
      <c r="D12" s="68"/>
      <c r="E12" s="173"/>
      <c r="F12" s="174"/>
      <c r="G12" s="173"/>
      <c r="H12" s="174"/>
      <c r="I12" s="173"/>
      <c r="J12" s="175"/>
      <c r="K12" s="173"/>
      <c r="L12" s="175"/>
      <c r="M12" s="173"/>
      <c r="N12" s="175"/>
    </row>
    <row r="13" spans="1:14" ht="15">
      <c r="A13" s="3"/>
      <c r="B13" s="22" t="s">
        <v>7</v>
      </c>
      <c r="C13" s="58" t="s">
        <v>8</v>
      </c>
      <c r="D13" s="69"/>
      <c r="E13" s="70"/>
      <c r="F13" s="71"/>
      <c r="G13" s="70"/>
      <c r="H13" s="71"/>
      <c r="I13" s="70"/>
      <c r="J13" s="71"/>
      <c r="K13" s="70"/>
      <c r="L13" s="71"/>
      <c r="M13" s="70"/>
      <c r="N13" s="72"/>
    </row>
    <row r="14" spans="1:14" ht="15">
      <c r="A14" s="3"/>
      <c r="B14" s="22" t="s">
        <v>9</v>
      </c>
      <c r="C14" s="58" t="s">
        <v>10</v>
      </c>
      <c r="D14" s="69"/>
      <c r="E14" s="70"/>
      <c r="F14" s="71"/>
      <c r="G14" s="70"/>
      <c r="H14" s="71"/>
      <c r="I14" s="70"/>
      <c r="J14" s="71"/>
      <c r="K14" s="70"/>
      <c r="L14" s="71"/>
      <c r="M14" s="70"/>
      <c r="N14" s="72"/>
    </row>
    <row r="15" spans="1:14" ht="15">
      <c r="A15" s="3"/>
      <c r="B15" s="22" t="s">
        <v>11</v>
      </c>
      <c r="C15" s="58" t="s">
        <v>12</v>
      </c>
      <c r="D15" s="69"/>
      <c r="E15" s="70"/>
      <c r="F15" s="71"/>
      <c r="G15" s="70"/>
      <c r="H15" s="71"/>
      <c r="I15" s="70"/>
      <c r="J15" s="71"/>
      <c r="K15" s="70"/>
      <c r="L15" s="71"/>
      <c r="M15" s="70"/>
      <c r="N15" s="72"/>
    </row>
    <row r="16" spans="1:14" ht="15">
      <c r="A16" s="3"/>
      <c r="B16" s="22" t="s">
        <v>13</v>
      </c>
      <c r="C16" s="58" t="s">
        <v>14</v>
      </c>
      <c r="D16" s="69"/>
      <c r="E16" s="70"/>
      <c r="F16" s="71"/>
      <c r="G16" s="70"/>
      <c r="H16" s="71"/>
      <c r="I16" s="70"/>
      <c r="J16" s="71"/>
      <c r="K16" s="70"/>
      <c r="L16" s="71"/>
      <c r="M16" s="70"/>
      <c r="N16" s="72"/>
    </row>
    <row r="17" spans="1:14" ht="17">
      <c r="A17" s="3"/>
      <c r="B17" s="4" t="s">
        <v>15</v>
      </c>
      <c r="C17" s="5" t="s">
        <v>16</v>
      </c>
      <c r="D17" s="28" t="s">
        <v>17</v>
      </c>
      <c r="E17" s="29" t="s">
        <v>4</v>
      </c>
      <c r="F17" s="30" t="s">
        <v>18</v>
      </c>
      <c r="G17" s="29" t="s">
        <v>4</v>
      </c>
      <c r="H17" s="30" t="s">
        <v>18</v>
      </c>
      <c r="I17" s="29" t="s">
        <v>4</v>
      </c>
      <c r="J17" s="31" t="s">
        <v>18</v>
      </c>
      <c r="K17" s="29" t="s">
        <v>4</v>
      </c>
      <c r="L17" s="31" t="s">
        <v>18</v>
      </c>
      <c r="M17" s="33" t="s">
        <v>4</v>
      </c>
      <c r="N17" s="34" t="s">
        <v>18</v>
      </c>
    </row>
    <row r="18" spans="1:14" ht="15">
      <c r="A18" s="3"/>
      <c r="B18" s="153" t="s">
        <v>19</v>
      </c>
      <c r="C18" s="181"/>
      <c r="D18" s="32">
        <v>40</v>
      </c>
      <c r="E18" s="73"/>
      <c r="F18" s="74"/>
      <c r="G18" s="73"/>
      <c r="H18" s="74"/>
      <c r="I18" s="73"/>
      <c r="J18" s="74"/>
      <c r="K18" s="73"/>
      <c r="L18" s="74"/>
      <c r="M18" s="73"/>
      <c r="N18" s="75"/>
    </row>
    <row r="19" spans="1:14" ht="15">
      <c r="A19" s="3"/>
      <c r="B19" s="18" t="s">
        <v>20</v>
      </c>
      <c r="C19" s="59" t="s">
        <v>21</v>
      </c>
      <c r="D19" s="15">
        <v>40</v>
      </c>
      <c r="E19" s="13"/>
      <c r="F19" s="76">
        <f>(D19*E19)/100</f>
        <v>0</v>
      </c>
      <c r="G19" s="13"/>
      <c r="H19" s="76">
        <f>(D19*G19)/100</f>
        <v>0</v>
      </c>
      <c r="I19" s="13"/>
      <c r="J19" s="76">
        <f>(D19*I19)/100</f>
        <v>0</v>
      </c>
      <c r="K19" s="13"/>
      <c r="L19" s="76">
        <f>(D19*K19)/100</f>
        <v>0</v>
      </c>
      <c r="M19" s="13"/>
      <c r="N19" s="77">
        <f>(D19*M19)/100</f>
        <v>0</v>
      </c>
    </row>
    <row r="20" spans="1:14" ht="15">
      <c r="A20" s="3"/>
      <c r="B20" s="18" t="s">
        <v>22</v>
      </c>
      <c r="C20" s="60" t="s">
        <v>23</v>
      </c>
      <c r="D20" s="12">
        <v>10</v>
      </c>
      <c r="E20" s="12"/>
      <c r="F20" s="76">
        <f>(D20*E20)/100</f>
        <v>0</v>
      </c>
      <c r="G20" s="12"/>
      <c r="H20" s="76">
        <f>(D20*G20)/100</f>
        <v>0</v>
      </c>
      <c r="I20" s="12"/>
      <c r="J20" s="76">
        <f>(D20*I20)/100</f>
        <v>0</v>
      </c>
      <c r="K20" s="12"/>
      <c r="L20" s="76">
        <f>(D20*K20)/100</f>
        <v>0</v>
      </c>
      <c r="M20" s="12"/>
      <c r="N20" s="77">
        <f>(D20*M20)/100</f>
        <v>0</v>
      </c>
    </row>
    <row r="21" spans="1:14" ht="15">
      <c r="A21" s="3"/>
      <c r="B21" s="18" t="s">
        <v>24</v>
      </c>
      <c r="C21" s="59" t="s">
        <v>25</v>
      </c>
      <c r="D21" s="13">
        <v>10</v>
      </c>
      <c r="E21" s="13"/>
      <c r="F21" s="78">
        <f>(D21*E21)/100</f>
        <v>0</v>
      </c>
      <c r="G21" s="13"/>
      <c r="H21" s="78">
        <f>(D21*G21)/100</f>
        <v>0</v>
      </c>
      <c r="I21" s="13"/>
      <c r="J21" s="76">
        <f t="shared" ref="J21:J23" si="0">(D21*I21)/100</f>
        <v>0</v>
      </c>
      <c r="K21" s="13"/>
      <c r="L21" s="78">
        <f>(D21*K21)/100</f>
        <v>0</v>
      </c>
      <c r="M21" s="13"/>
      <c r="N21" s="79">
        <f>(D21*M21)/100</f>
        <v>0</v>
      </c>
    </row>
    <row r="22" spans="1:14" ht="15">
      <c r="A22" s="3"/>
      <c r="B22" s="18" t="s">
        <v>26</v>
      </c>
      <c r="C22" s="59" t="s">
        <v>27</v>
      </c>
      <c r="D22" s="13">
        <v>10</v>
      </c>
      <c r="E22" s="13"/>
      <c r="F22" s="78">
        <f t="shared" ref="F22:F24" si="1">(D22*E22)/100</f>
        <v>0</v>
      </c>
      <c r="G22" s="13"/>
      <c r="H22" s="78">
        <f>(D22*G22)/100</f>
        <v>0</v>
      </c>
      <c r="I22" s="13"/>
      <c r="J22" s="76">
        <f t="shared" si="0"/>
        <v>0</v>
      </c>
      <c r="K22" s="13"/>
      <c r="L22" s="78">
        <f t="shared" ref="L22:L23" si="2">(D22*K22)/100</f>
        <v>0</v>
      </c>
      <c r="M22" s="13"/>
      <c r="N22" s="79">
        <f t="shared" ref="N22:N23" si="3">(D22*M22)/100</f>
        <v>0</v>
      </c>
    </row>
    <row r="23" spans="1:14" ht="15">
      <c r="A23" s="3"/>
      <c r="B23" s="18" t="s">
        <v>28</v>
      </c>
      <c r="C23" s="59" t="s">
        <v>29</v>
      </c>
      <c r="D23" s="13">
        <v>20</v>
      </c>
      <c r="E23" s="13"/>
      <c r="F23" s="78">
        <f t="shared" si="1"/>
        <v>0</v>
      </c>
      <c r="G23" s="13"/>
      <c r="H23" s="78">
        <f t="shared" ref="H23" si="4">(D23*G23)/100</f>
        <v>0</v>
      </c>
      <c r="I23" s="13"/>
      <c r="J23" s="76">
        <f t="shared" si="0"/>
        <v>0</v>
      </c>
      <c r="K23" s="13"/>
      <c r="L23" s="78">
        <f t="shared" si="2"/>
        <v>0</v>
      </c>
      <c r="M23" s="13"/>
      <c r="N23" s="79">
        <f t="shared" si="3"/>
        <v>0</v>
      </c>
    </row>
    <row r="24" spans="1:14" ht="15">
      <c r="A24" s="3"/>
      <c r="B24" s="18" t="s">
        <v>30</v>
      </c>
      <c r="C24" s="59" t="s">
        <v>32</v>
      </c>
      <c r="D24" s="13">
        <v>10</v>
      </c>
      <c r="E24" s="13"/>
      <c r="F24" s="78">
        <f t="shared" si="1"/>
        <v>0</v>
      </c>
      <c r="G24" s="13"/>
      <c r="H24" s="78">
        <f>(D24*G24)/100</f>
        <v>0</v>
      </c>
      <c r="I24" s="13"/>
      <c r="J24" s="76">
        <f>(D24*I24)/100</f>
        <v>0</v>
      </c>
      <c r="K24" s="13"/>
      <c r="L24" s="78">
        <f>(D24*K24)/100</f>
        <v>0</v>
      </c>
      <c r="M24" s="13"/>
      <c r="N24" s="79">
        <f>(D24*M24)/100</f>
        <v>0</v>
      </c>
    </row>
    <row r="25" spans="1:14" ht="15">
      <c r="A25" s="3"/>
      <c r="B25" s="18"/>
      <c r="C25" s="80" t="s">
        <v>106</v>
      </c>
      <c r="D25" s="81">
        <f>SUM(D19:D24)</f>
        <v>100</v>
      </c>
      <c r="E25" s="82"/>
      <c r="F25" s="83">
        <f>SUM(F19:F24)</f>
        <v>0</v>
      </c>
      <c r="G25" s="82"/>
      <c r="H25" s="83">
        <f>SUM(H19:H24)</f>
        <v>0</v>
      </c>
      <c r="I25" s="82"/>
      <c r="J25" s="84">
        <f>SUM(J19:J24)</f>
        <v>0</v>
      </c>
      <c r="K25" s="82"/>
      <c r="L25" s="84">
        <f>SUM(L19:L24)</f>
        <v>0</v>
      </c>
      <c r="M25" s="85"/>
      <c r="N25" s="86">
        <f>SUM(N19:N24)</f>
        <v>0</v>
      </c>
    </row>
    <row r="26" spans="1:14" ht="17">
      <c r="A26" s="3"/>
      <c r="B26" s="4" t="s">
        <v>33</v>
      </c>
      <c r="C26" s="5" t="s">
        <v>34</v>
      </c>
      <c r="D26" s="6" t="s">
        <v>17</v>
      </c>
      <c r="E26" s="24" t="s">
        <v>4</v>
      </c>
      <c r="F26" s="25" t="s">
        <v>18</v>
      </c>
      <c r="G26" s="24" t="s">
        <v>4</v>
      </c>
      <c r="H26" s="25" t="s">
        <v>18</v>
      </c>
      <c r="I26" s="24" t="s">
        <v>4</v>
      </c>
      <c r="J26" s="26" t="s">
        <v>18</v>
      </c>
      <c r="K26" s="24" t="s">
        <v>4</v>
      </c>
      <c r="L26" s="26" t="s">
        <v>18</v>
      </c>
      <c r="M26" s="24" t="s">
        <v>4</v>
      </c>
      <c r="N26" s="26" t="s">
        <v>18</v>
      </c>
    </row>
    <row r="27" spans="1:14" ht="15">
      <c r="A27" s="3"/>
      <c r="B27" s="153" t="s">
        <v>35</v>
      </c>
      <c r="C27" s="154"/>
      <c r="D27" s="32">
        <v>30</v>
      </c>
      <c r="E27" s="82"/>
      <c r="F27" s="87"/>
      <c r="G27" s="82"/>
      <c r="H27" s="87"/>
      <c r="I27" s="82"/>
      <c r="J27" s="88"/>
      <c r="K27" s="82"/>
      <c r="L27" s="88"/>
      <c r="M27" s="82"/>
      <c r="N27" s="88"/>
    </row>
    <row r="28" spans="1:14" ht="15">
      <c r="A28" s="3"/>
      <c r="B28" s="18" t="s">
        <v>36</v>
      </c>
      <c r="C28" s="58" t="s">
        <v>37</v>
      </c>
      <c r="D28" s="15">
        <v>60</v>
      </c>
      <c r="E28" s="89"/>
      <c r="F28" s="90">
        <f>(D28*E28)/100</f>
        <v>0</v>
      </c>
      <c r="G28" s="91"/>
      <c r="H28" s="90">
        <f>(D28*G28)/100</f>
        <v>0</v>
      </c>
      <c r="I28" s="91"/>
      <c r="J28" s="90">
        <f>(D28*I28)/100</f>
        <v>0</v>
      </c>
      <c r="K28" s="91"/>
      <c r="L28" s="92">
        <f>(D28*K28)/100</f>
        <v>0</v>
      </c>
      <c r="M28" s="89"/>
      <c r="N28" s="93">
        <f>(D28*M28)/100</f>
        <v>0</v>
      </c>
    </row>
    <row r="29" spans="1:14" ht="15">
      <c r="A29" s="3"/>
      <c r="B29" s="18" t="s">
        <v>38</v>
      </c>
      <c r="C29" s="58" t="s">
        <v>39</v>
      </c>
      <c r="D29" s="13">
        <v>20</v>
      </c>
      <c r="E29" s="89"/>
      <c r="F29" s="90">
        <f>(D29*E29)/100</f>
        <v>0</v>
      </c>
      <c r="G29" s="91"/>
      <c r="H29" s="90">
        <f>(D29*G29)/100</f>
        <v>0</v>
      </c>
      <c r="I29" s="91"/>
      <c r="J29" s="90">
        <f>(D29*I29)/100</f>
        <v>0</v>
      </c>
      <c r="K29" s="91"/>
      <c r="L29" s="92">
        <f>(D29*K29)/100</f>
        <v>0</v>
      </c>
      <c r="M29" s="89"/>
      <c r="N29" s="93">
        <f>(D29*M29)/100</f>
        <v>0</v>
      </c>
    </row>
    <row r="30" spans="1:14" ht="15">
      <c r="A30" s="3"/>
      <c r="B30" s="18" t="s">
        <v>40</v>
      </c>
      <c r="C30" s="58" t="s">
        <v>41</v>
      </c>
      <c r="D30" s="14">
        <v>20</v>
      </c>
      <c r="E30" s="89"/>
      <c r="F30" s="90">
        <f>(D30*E30)/100</f>
        <v>0</v>
      </c>
      <c r="G30" s="91"/>
      <c r="H30" s="90">
        <f>(D30*G30)/100</f>
        <v>0</v>
      </c>
      <c r="I30" s="91"/>
      <c r="J30" s="90">
        <f>(D30*I30)/100</f>
        <v>0</v>
      </c>
      <c r="K30" s="91"/>
      <c r="L30" s="92">
        <f>(D30*K30)/100</f>
        <v>0</v>
      </c>
      <c r="M30" s="89"/>
      <c r="N30" s="93">
        <f>(D30*M30)/100</f>
        <v>0</v>
      </c>
    </row>
    <row r="31" spans="1:14" ht="15">
      <c r="A31" s="3"/>
      <c r="B31" s="18"/>
      <c r="C31" s="80" t="s">
        <v>105</v>
      </c>
      <c r="D31" s="81">
        <f>SUM(D28:D30)</f>
        <v>100</v>
      </c>
      <c r="E31" s="82"/>
      <c r="F31" s="83">
        <f>SUM(F28:F30)</f>
        <v>0</v>
      </c>
      <c r="G31" s="94"/>
      <c r="H31" s="83">
        <f>SUM(H28:H30)</f>
        <v>0</v>
      </c>
      <c r="I31" s="82"/>
      <c r="J31" s="84">
        <f>SUM(J28:J30)</f>
        <v>0</v>
      </c>
      <c r="K31" s="82"/>
      <c r="L31" s="84">
        <f t="shared" ref="L31" si="5">SUM(L28:L30)</f>
        <v>0</v>
      </c>
      <c r="M31" s="82"/>
      <c r="N31" s="84">
        <f t="shared" ref="N31" si="6">SUM(N28:N30)</f>
        <v>0</v>
      </c>
    </row>
    <row r="32" spans="1:14" ht="17">
      <c r="A32" s="3"/>
      <c r="B32" s="4" t="s">
        <v>42</v>
      </c>
      <c r="C32" s="5" t="s">
        <v>43</v>
      </c>
      <c r="D32" s="6" t="s">
        <v>17</v>
      </c>
      <c r="E32" s="24" t="s">
        <v>4</v>
      </c>
      <c r="F32" s="25" t="s">
        <v>18</v>
      </c>
      <c r="G32" s="24" t="s">
        <v>4</v>
      </c>
      <c r="H32" s="25" t="s">
        <v>18</v>
      </c>
      <c r="I32" s="24" t="s">
        <v>4</v>
      </c>
      <c r="J32" s="26" t="s">
        <v>18</v>
      </c>
      <c r="K32" s="24" t="s">
        <v>4</v>
      </c>
      <c r="L32" s="26" t="s">
        <v>18</v>
      </c>
      <c r="M32" s="24" t="s">
        <v>4</v>
      </c>
      <c r="N32" s="26" t="s">
        <v>18</v>
      </c>
    </row>
    <row r="33" spans="1:14" ht="15">
      <c r="A33" s="3"/>
      <c r="B33" s="153" t="s">
        <v>44</v>
      </c>
      <c r="C33" s="154"/>
      <c r="D33" s="27">
        <v>15</v>
      </c>
      <c r="E33" s="82"/>
      <c r="F33" s="87"/>
      <c r="G33" s="82"/>
      <c r="H33" s="87"/>
      <c r="I33" s="82"/>
      <c r="J33" s="88"/>
      <c r="K33" s="82"/>
      <c r="L33" s="88"/>
      <c r="M33" s="82"/>
      <c r="N33" s="88"/>
    </row>
    <row r="34" spans="1:14" ht="15">
      <c r="A34" s="3"/>
      <c r="B34" s="18" t="s">
        <v>45</v>
      </c>
      <c r="C34" s="59" t="s">
        <v>46</v>
      </c>
      <c r="D34" s="41">
        <v>40</v>
      </c>
      <c r="E34" s="89"/>
      <c r="F34" s="95">
        <f>(D34*E34)/100</f>
        <v>0</v>
      </c>
      <c r="G34" s="89"/>
      <c r="H34" s="92">
        <f>(D34*G34)/100</f>
        <v>0</v>
      </c>
      <c r="I34" s="89"/>
      <c r="J34" s="92">
        <f>(D34*I34)/100</f>
        <v>0</v>
      </c>
      <c r="K34" s="89"/>
      <c r="L34" s="92">
        <f>(D34*K34)/100</f>
        <v>0</v>
      </c>
      <c r="M34" s="96"/>
      <c r="N34" s="79">
        <f>(D34*M34)/100</f>
        <v>0</v>
      </c>
    </row>
    <row r="35" spans="1:14" ht="15">
      <c r="A35" s="3"/>
      <c r="B35" s="18" t="s">
        <v>47</v>
      </c>
      <c r="C35" s="59" t="s">
        <v>48</v>
      </c>
      <c r="D35" s="41">
        <v>20</v>
      </c>
      <c r="E35" s="89"/>
      <c r="F35" s="95">
        <f t="shared" ref="F35:F37" si="7">(D35*E35)/100</f>
        <v>0</v>
      </c>
      <c r="G35" s="89"/>
      <c r="H35" s="92">
        <f t="shared" ref="H35:H37" si="8">(D35*G35)/100</f>
        <v>0</v>
      </c>
      <c r="I35" s="89"/>
      <c r="J35" s="92">
        <f t="shared" ref="J35:J37" si="9">(D35*I35)/100</f>
        <v>0</v>
      </c>
      <c r="K35" s="89"/>
      <c r="L35" s="92">
        <f t="shared" ref="L35:L37" si="10">(D35*K35)/100</f>
        <v>0</v>
      </c>
      <c r="M35" s="96"/>
      <c r="N35" s="79">
        <f t="shared" ref="N35:N37" si="11">(D35*M35)/100</f>
        <v>0</v>
      </c>
    </row>
    <row r="36" spans="1:14" ht="15">
      <c r="A36" s="3"/>
      <c r="B36" s="18" t="s">
        <v>49</v>
      </c>
      <c r="C36" s="59" t="s">
        <v>50</v>
      </c>
      <c r="D36" s="41">
        <v>20</v>
      </c>
      <c r="E36" s="89"/>
      <c r="F36" s="95">
        <f t="shared" si="7"/>
        <v>0</v>
      </c>
      <c r="G36" s="89"/>
      <c r="H36" s="92">
        <f t="shared" si="8"/>
        <v>0</v>
      </c>
      <c r="I36" s="89"/>
      <c r="J36" s="92">
        <f t="shared" si="9"/>
        <v>0</v>
      </c>
      <c r="K36" s="89"/>
      <c r="L36" s="92">
        <f t="shared" si="10"/>
        <v>0</v>
      </c>
      <c r="M36" s="96"/>
      <c r="N36" s="79">
        <f t="shared" si="11"/>
        <v>0</v>
      </c>
    </row>
    <row r="37" spans="1:14" ht="15">
      <c r="A37" s="3"/>
      <c r="B37" s="18" t="s">
        <v>51</v>
      </c>
      <c r="C37" s="59" t="s">
        <v>52</v>
      </c>
      <c r="D37" s="42">
        <v>20</v>
      </c>
      <c r="E37" s="89"/>
      <c r="F37" s="95">
        <f t="shared" si="7"/>
        <v>0</v>
      </c>
      <c r="G37" s="89"/>
      <c r="H37" s="92">
        <f t="shared" si="8"/>
        <v>0</v>
      </c>
      <c r="I37" s="89"/>
      <c r="J37" s="92">
        <f t="shared" si="9"/>
        <v>0</v>
      </c>
      <c r="K37" s="89"/>
      <c r="L37" s="92">
        <f t="shared" si="10"/>
        <v>0</v>
      </c>
      <c r="M37" s="96"/>
      <c r="N37" s="79">
        <f t="shared" si="11"/>
        <v>0</v>
      </c>
    </row>
    <row r="38" spans="1:14" ht="15">
      <c r="A38" s="3"/>
      <c r="B38" s="18"/>
      <c r="C38" s="97" t="s">
        <v>104</v>
      </c>
      <c r="D38" s="98">
        <f>SUM(D34:D37)</f>
        <v>100</v>
      </c>
      <c r="E38" s="99"/>
      <c r="F38" s="100">
        <f>SUM(F34:F37)</f>
        <v>0</v>
      </c>
      <c r="G38" s="101"/>
      <c r="H38" s="100">
        <f>SUM(H34:H37)</f>
        <v>0</v>
      </c>
      <c r="I38" s="99"/>
      <c r="J38" s="100">
        <f>SUM(J34:J37)</f>
        <v>0</v>
      </c>
      <c r="K38" s="99"/>
      <c r="L38" s="100">
        <f>SUM(L34:L37)</f>
        <v>0</v>
      </c>
      <c r="M38" s="99"/>
      <c r="N38" s="84">
        <f>SUM(N34:N37)</f>
        <v>0</v>
      </c>
    </row>
    <row r="39" spans="1:14" ht="17">
      <c r="A39" s="3"/>
      <c r="B39" s="4" t="s">
        <v>53</v>
      </c>
      <c r="C39" s="5" t="s">
        <v>54</v>
      </c>
      <c r="D39" s="37" t="s">
        <v>17</v>
      </c>
      <c r="E39" s="38" t="s">
        <v>4</v>
      </c>
      <c r="F39" s="39" t="s">
        <v>18</v>
      </c>
      <c r="G39" s="38" t="s">
        <v>4</v>
      </c>
      <c r="H39" s="39" t="s">
        <v>18</v>
      </c>
      <c r="I39" s="38" t="s">
        <v>4</v>
      </c>
      <c r="J39" s="40" t="s">
        <v>18</v>
      </c>
      <c r="K39" s="38" t="s">
        <v>4</v>
      </c>
      <c r="L39" s="40" t="s">
        <v>18</v>
      </c>
      <c r="M39" s="38" t="s">
        <v>4</v>
      </c>
      <c r="N39" s="26" t="s">
        <v>18</v>
      </c>
    </row>
    <row r="40" spans="1:14" ht="15">
      <c r="A40" s="3"/>
      <c r="B40" s="153" t="s">
        <v>55</v>
      </c>
      <c r="C40" s="154"/>
      <c r="D40" s="23">
        <v>15</v>
      </c>
      <c r="E40" s="82"/>
      <c r="F40" s="87"/>
      <c r="G40" s="82"/>
      <c r="H40" s="87"/>
      <c r="I40" s="28"/>
      <c r="J40" s="102"/>
      <c r="K40" s="28"/>
      <c r="L40" s="102"/>
      <c r="M40" s="103"/>
      <c r="N40" s="88"/>
    </row>
    <row r="41" spans="1:14" ht="15">
      <c r="A41" s="3"/>
      <c r="B41" s="18" t="s">
        <v>56</v>
      </c>
      <c r="C41" s="58" t="s">
        <v>46</v>
      </c>
      <c r="D41" s="12">
        <v>30</v>
      </c>
      <c r="E41" s="89"/>
      <c r="F41" s="104">
        <f>(D41*E41)/100</f>
        <v>0</v>
      </c>
      <c r="G41" s="89"/>
      <c r="H41" s="83">
        <f>(D41*G41)/100</f>
        <v>0</v>
      </c>
      <c r="I41" s="89"/>
      <c r="J41" s="95">
        <f>(D41*I41)/100</f>
        <v>0</v>
      </c>
      <c r="K41" s="89"/>
      <c r="L41" s="95">
        <f>(D41*K41)/100</f>
        <v>0</v>
      </c>
      <c r="M41" s="91"/>
      <c r="N41" s="84">
        <f>(D41*M41)/100</f>
        <v>0</v>
      </c>
    </row>
    <row r="42" spans="1:14" ht="15">
      <c r="A42" s="3"/>
      <c r="B42" s="18" t="s">
        <v>57</v>
      </c>
      <c r="C42" s="61" t="s">
        <v>58</v>
      </c>
      <c r="D42" s="12">
        <v>20</v>
      </c>
      <c r="E42" s="89"/>
      <c r="F42" s="104">
        <f t="shared" ref="F42:F46" si="12">(D42*E42)/100</f>
        <v>0</v>
      </c>
      <c r="G42" s="89"/>
      <c r="H42" s="83">
        <f t="shared" ref="H42:H46" si="13">(D42*G42)/100</f>
        <v>0</v>
      </c>
      <c r="I42" s="89"/>
      <c r="J42" s="95">
        <f t="shared" ref="J42:J46" si="14">(D42*I42)/100</f>
        <v>0</v>
      </c>
      <c r="K42" s="89"/>
      <c r="L42" s="95">
        <f t="shared" ref="L42:L46" si="15">(D42*K42)/100</f>
        <v>0</v>
      </c>
      <c r="M42" s="91"/>
      <c r="N42" s="84">
        <f t="shared" ref="N42:N46" si="16">(D42*M42)/100</f>
        <v>0</v>
      </c>
    </row>
    <row r="43" spans="1:14" ht="15">
      <c r="A43" s="3"/>
      <c r="B43" s="18" t="s">
        <v>59</v>
      </c>
      <c r="C43" s="58" t="s">
        <v>60</v>
      </c>
      <c r="D43" s="12">
        <v>20</v>
      </c>
      <c r="E43" s="105"/>
      <c r="F43" s="104">
        <f t="shared" si="12"/>
        <v>0</v>
      </c>
      <c r="G43" s="105"/>
      <c r="H43" s="83">
        <f t="shared" si="13"/>
        <v>0</v>
      </c>
      <c r="I43" s="89"/>
      <c r="J43" s="95">
        <f t="shared" si="14"/>
        <v>0</v>
      </c>
      <c r="K43" s="89"/>
      <c r="L43" s="95">
        <f t="shared" si="15"/>
        <v>0</v>
      </c>
      <c r="M43" s="106"/>
      <c r="N43" s="84">
        <f t="shared" si="16"/>
        <v>0</v>
      </c>
    </row>
    <row r="44" spans="1:14" ht="15">
      <c r="A44" s="3"/>
      <c r="B44" s="18" t="s">
        <v>61</v>
      </c>
      <c r="C44" s="59" t="s">
        <v>62</v>
      </c>
      <c r="D44" s="13">
        <v>10</v>
      </c>
      <c r="E44" s="89"/>
      <c r="F44" s="104">
        <f t="shared" si="12"/>
        <v>0</v>
      </c>
      <c r="G44" s="89"/>
      <c r="H44" s="83">
        <f t="shared" si="13"/>
        <v>0</v>
      </c>
      <c r="I44" s="89"/>
      <c r="J44" s="95">
        <f t="shared" si="14"/>
        <v>0</v>
      </c>
      <c r="K44" s="89"/>
      <c r="L44" s="95">
        <f t="shared" si="15"/>
        <v>0</v>
      </c>
      <c r="M44" s="89"/>
      <c r="N44" s="84">
        <f t="shared" si="16"/>
        <v>0</v>
      </c>
    </row>
    <row r="45" spans="1:14" ht="15">
      <c r="A45" s="3"/>
      <c r="B45" s="18" t="s">
        <v>63</v>
      </c>
      <c r="C45" s="62" t="s">
        <v>64</v>
      </c>
      <c r="D45" s="13">
        <v>10</v>
      </c>
      <c r="E45" s="89"/>
      <c r="F45" s="104">
        <f t="shared" si="12"/>
        <v>0</v>
      </c>
      <c r="G45" s="89"/>
      <c r="H45" s="83">
        <f t="shared" si="13"/>
        <v>0</v>
      </c>
      <c r="I45" s="89"/>
      <c r="J45" s="95">
        <f t="shared" si="14"/>
        <v>0</v>
      </c>
      <c r="K45" s="89"/>
      <c r="L45" s="95">
        <f t="shared" si="15"/>
        <v>0</v>
      </c>
      <c r="M45" s="89"/>
      <c r="N45" s="84">
        <f t="shared" si="16"/>
        <v>0</v>
      </c>
    </row>
    <row r="46" spans="1:14" ht="15">
      <c r="A46" s="3"/>
      <c r="B46" s="55" t="s">
        <v>101</v>
      </c>
      <c r="C46" s="65" t="s">
        <v>92</v>
      </c>
      <c r="D46" s="15">
        <v>10</v>
      </c>
      <c r="E46" s="145"/>
      <c r="F46" s="83">
        <f t="shared" si="12"/>
        <v>0</v>
      </c>
      <c r="G46" s="145"/>
      <c r="H46" s="83">
        <f t="shared" si="13"/>
        <v>0</v>
      </c>
      <c r="I46" s="145"/>
      <c r="J46" s="146">
        <f t="shared" si="14"/>
        <v>0</v>
      </c>
      <c r="K46" s="145"/>
      <c r="L46" s="146">
        <f t="shared" si="15"/>
        <v>0</v>
      </c>
      <c r="M46" s="145"/>
      <c r="N46" s="84">
        <f t="shared" si="16"/>
        <v>0</v>
      </c>
    </row>
    <row r="47" spans="1:14" ht="15">
      <c r="A47" s="3"/>
      <c r="B47" s="107"/>
      <c r="C47" s="108" t="s">
        <v>103</v>
      </c>
      <c r="D47" s="109">
        <f>SUM(D41:D46)</f>
        <v>100</v>
      </c>
      <c r="E47" s="110"/>
      <c r="F47" s="111">
        <f>SUM(F41:F46)</f>
        <v>0</v>
      </c>
      <c r="G47" s="110"/>
      <c r="H47" s="111">
        <f>SUM(H41:H46)</f>
        <v>0</v>
      </c>
      <c r="I47" s="110"/>
      <c r="J47" s="86">
        <f>SUM(J41:J46)</f>
        <v>0</v>
      </c>
      <c r="K47" s="110"/>
      <c r="L47" s="86">
        <f>SUM(L41:L46)</f>
        <v>0</v>
      </c>
      <c r="M47" s="110"/>
      <c r="N47" s="86">
        <f>SUM(N41:N46)</f>
        <v>0</v>
      </c>
    </row>
    <row r="48" spans="1:14" ht="16" thickBot="1">
      <c r="A48" s="3"/>
      <c r="B48" s="112"/>
      <c r="C48" s="113" t="s">
        <v>102</v>
      </c>
      <c r="D48" s="114">
        <f>SUM(D18+D27++D33+D40)</f>
        <v>100</v>
      </c>
      <c r="E48" s="115"/>
      <c r="F48" s="116"/>
      <c r="G48" s="115"/>
      <c r="H48" s="116"/>
      <c r="I48" s="115"/>
      <c r="J48" s="117"/>
      <c r="K48" s="115"/>
      <c r="L48" s="117"/>
      <c r="M48" s="115"/>
      <c r="N48" s="117"/>
    </row>
    <row r="49" spans="1:14" ht="16" thickBot="1">
      <c r="A49" s="3"/>
      <c r="B49" s="166"/>
      <c r="C49" s="167"/>
      <c r="D49" s="167"/>
      <c r="E49" s="167"/>
      <c r="F49" s="167"/>
      <c r="G49" s="167"/>
      <c r="H49" s="167"/>
      <c r="I49" s="167"/>
      <c r="J49" s="167"/>
      <c r="M49" s="35"/>
      <c r="N49" s="36"/>
    </row>
    <row r="50" spans="1:14" ht="16" thickBot="1">
      <c r="A50" s="118"/>
      <c r="B50" s="168" t="s">
        <v>65</v>
      </c>
      <c r="C50" s="169"/>
      <c r="D50" s="170"/>
      <c r="E50" s="171">
        <f>(F25*D18/100+F31*D27/100+F38*D33/100+F47*D40/100)</f>
        <v>0</v>
      </c>
      <c r="F50" s="172"/>
      <c r="G50" s="171">
        <f>H25*D18/100+H31*D27/100+H38*D33/100+H47*D40/100</f>
        <v>0</v>
      </c>
      <c r="H50" s="172"/>
      <c r="I50" s="171">
        <f>J25*D18/100+J31*D27/100+J38*D33/100+J47*D40/100</f>
        <v>0</v>
      </c>
      <c r="J50" s="172"/>
      <c r="K50" s="171">
        <f>L25*D18/100+L31*D27/100+L38*D33/100+L47*D40/100</f>
        <v>0</v>
      </c>
      <c r="L50" s="172"/>
      <c r="M50" s="171">
        <f>N25*D18/100+N31*D27/100+N38*D33/100+N47*D40/100</f>
        <v>0</v>
      </c>
      <c r="N50" s="172"/>
    </row>
    <row r="51" spans="1:14" ht="16" thickBot="1">
      <c r="A51" s="7"/>
      <c r="B51" s="163" t="s">
        <v>66</v>
      </c>
      <c r="C51" s="164"/>
      <c r="D51" s="165"/>
      <c r="E51" s="155"/>
      <c r="F51" s="156"/>
      <c r="G51" s="155"/>
      <c r="H51" s="156"/>
      <c r="I51" s="155"/>
      <c r="J51" s="156"/>
      <c r="K51" s="155"/>
      <c r="L51" s="156"/>
      <c r="M51" s="155"/>
      <c r="N51" s="156"/>
    </row>
    <row r="52" spans="1:14">
      <c r="A52" s="7"/>
      <c r="B52" s="8"/>
      <c r="C52" s="7"/>
      <c r="D52" s="9"/>
      <c r="E52" s="10"/>
      <c r="F52" s="11"/>
      <c r="G52" s="10"/>
      <c r="H52" s="11"/>
      <c r="I52" s="10"/>
      <c r="J52" s="11"/>
      <c r="K52" s="10"/>
      <c r="L52" s="11"/>
      <c r="M52" s="10"/>
      <c r="N52" s="11"/>
    </row>
    <row r="53" spans="1:14" ht="15">
      <c r="A53" s="7"/>
      <c r="B53" s="157" t="s">
        <v>67</v>
      </c>
      <c r="C53" s="158"/>
      <c r="D53" s="158"/>
      <c r="E53" s="159"/>
      <c r="F53" s="160" t="s">
        <v>100</v>
      </c>
      <c r="G53" s="161"/>
      <c r="H53" s="161"/>
      <c r="I53" s="161"/>
      <c r="J53" s="162"/>
    </row>
    <row r="54" spans="1:14" ht="15">
      <c r="A54" s="7"/>
      <c r="B54" s="19"/>
      <c r="C54" s="119"/>
      <c r="D54" s="120"/>
      <c r="E54" s="121"/>
      <c r="F54" s="122"/>
      <c r="G54" s="123"/>
      <c r="H54" s="124"/>
      <c r="I54" s="123"/>
      <c r="J54" s="125"/>
      <c r="K54" s="123"/>
      <c r="L54" s="125"/>
      <c r="M54" s="123"/>
      <c r="N54" s="125"/>
    </row>
    <row r="55" spans="1:14" ht="15">
      <c r="A55" s="7"/>
      <c r="B55" s="21"/>
      <c r="C55" s="118"/>
      <c r="D55" s="126"/>
      <c r="E55" s="127"/>
      <c r="F55" s="128"/>
      <c r="G55" s="103"/>
      <c r="H55" s="129"/>
      <c r="I55" s="103"/>
      <c r="J55" s="87"/>
      <c r="K55" s="103"/>
      <c r="L55" s="87"/>
      <c r="M55" s="103"/>
      <c r="N55" s="87"/>
    </row>
    <row r="56" spans="1:14" ht="15">
      <c r="A56" s="7"/>
      <c r="B56" s="20"/>
      <c r="C56" s="130"/>
      <c r="D56" s="131"/>
      <c r="E56" s="132"/>
      <c r="F56" s="133"/>
      <c r="G56" s="134"/>
      <c r="H56" s="135"/>
      <c r="I56" s="134"/>
      <c r="J56" s="136"/>
      <c r="K56" s="134"/>
      <c r="L56" s="136"/>
      <c r="M56" s="134"/>
      <c r="N56" s="136"/>
    </row>
    <row r="57" spans="1:1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>
      <c r="A58" s="3"/>
      <c r="B58" s="3" t="s">
        <v>68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>
      <c r="A59" s="3"/>
      <c r="B59" s="3" t="s">
        <v>69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>
      <c r="A60" s="3"/>
      <c r="B60" s="3" t="s">
        <v>70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>
      <c r="A61" s="3"/>
      <c r="B61" s="3" t="s">
        <v>71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>
      <c r="A62" s="3"/>
      <c r="B62" s="3" t="s">
        <v>72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>
      <c r="A63" s="3"/>
      <c r="B63" s="16"/>
      <c r="C63" s="3" t="s">
        <v>73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6" spans="2:2">
      <c r="B66" s="1" t="s">
        <v>74</v>
      </c>
    </row>
  </sheetData>
  <mergeCells count="43">
    <mergeCell ref="J7:K7"/>
    <mergeCell ref="K50:L50"/>
    <mergeCell ref="M50:N50"/>
    <mergeCell ref="K51:L51"/>
    <mergeCell ref="M51:N51"/>
    <mergeCell ref="K12:L12"/>
    <mergeCell ref="M12:N12"/>
    <mergeCell ref="K9:L9"/>
    <mergeCell ref="M9:N9"/>
    <mergeCell ref="K10:L10"/>
    <mergeCell ref="M10:N10"/>
    <mergeCell ref="K11:L11"/>
    <mergeCell ref="M11:N11"/>
    <mergeCell ref="I9:J9"/>
    <mergeCell ref="I11:J11"/>
    <mergeCell ref="B10:D10"/>
    <mergeCell ref="E10:F10"/>
    <mergeCell ref="G10:H10"/>
    <mergeCell ref="I10:J10"/>
    <mergeCell ref="B9:D9"/>
    <mergeCell ref="E9:F9"/>
    <mergeCell ref="G9:H9"/>
    <mergeCell ref="E12:F12"/>
    <mergeCell ref="G12:H12"/>
    <mergeCell ref="I12:J12"/>
    <mergeCell ref="B27:C27"/>
    <mergeCell ref="B11:D11"/>
    <mergeCell ref="E11:F11"/>
    <mergeCell ref="G11:H11"/>
    <mergeCell ref="B18:C18"/>
    <mergeCell ref="B33:C33"/>
    <mergeCell ref="E51:F51"/>
    <mergeCell ref="G51:H51"/>
    <mergeCell ref="I51:J51"/>
    <mergeCell ref="B53:E53"/>
    <mergeCell ref="F53:J53"/>
    <mergeCell ref="B51:D51"/>
    <mergeCell ref="B40:C40"/>
    <mergeCell ref="B49:J49"/>
    <mergeCell ref="B50:D50"/>
    <mergeCell ref="E50:F50"/>
    <mergeCell ref="G50:H50"/>
    <mergeCell ref="I50:J50"/>
  </mergeCells>
  <conditionalFormatting sqref="D25 D31 D47:D48">
    <cfRule type="cellIs" dxfId="8" priority="8" stopIfTrue="1" operator="notEqual">
      <formula>100</formula>
    </cfRule>
  </conditionalFormatting>
  <conditionalFormatting sqref="H48 J48 F48">
    <cfRule type="cellIs" dxfId="7" priority="9" stopIfTrue="1" operator="equal">
      <formula>100</formula>
    </cfRule>
  </conditionalFormatting>
  <conditionalFormatting sqref="D38">
    <cfRule type="cellIs" dxfId="6" priority="4" operator="equal">
      <formula>100</formula>
    </cfRule>
    <cfRule type="cellIs" dxfId="5" priority="7" stopIfTrue="1" operator="notEqual">
      <formula>100</formula>
    </cfRule>
  </conditionalFormatting>
  <conditionalFormatting sqref="L48 N48">
    <cfRule type="cellIs" dxfId="4" priority="6" stopIfTrue="1" operator="equal">
      <formula>1</formula>
    </cfRule>
  </conditionalFormatting>
  <conditionalFormatting sqref="D47">
    <cfRule type="cellIs" dxfId="3" priority="5" operator="equal">
      <formula>100</formula>
    </cfRule>
  </conditionalFormatting>
  <conditionalFormatting sqref="D31">
    <cfRule type="cellIs" dxfId="2" priority="3" operator="equal">
      <formula>100</formula>
    </cfRule>
  </conditionalFormatting>
  <conditionalFormatting sqref="D25">
    <cfRule type="cellIs" dxfId="1" priority="2" operator="equal">
      <formula>100</formula>
    </cfRule>
  </conditionalFormatting>
  <conditionalFormatting sqref="D48">
    <cfRule type="cellIs" dxfId="0" priority="1" operator="equal">
      <formula>100</formula>
    </cfRule>
  </conditionalFormatting>
  <dataValidations count="1">
    <dataValidation type="list" allowBlank="1" showInputMessage="1" showErrorMessage="1" sqref="E13:N16">
      <formula1>"OK,nicht OK"</formula1>
    </dataValidation>
  </dataValidations>
  <pageMargins left="0.7" right="0.7" top="0.78740157499999996" bottom="0.78740157499999996" header="0.3" footer="0.3"/>
  <pageSetup paperSize="9" scale="5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8" workbookViewId="0">
      <selection activeCell="E6" sqref="E6"/>
    </sheetView>
  </sheetViews>
  <sheetFormatPr baseColWidth="10" defaultColWidth="11" defaultRowHeight="13" x14ac:dyDescent="0"/>
  <cols>
    <col min="1" max="1" width="10.140625" style="45" customWidth="1"/>
    <col min="2" max="2" width="45.42578125" style="44" customWidth="1"/>
    <col min="3" max="3" width="74.7109375" style="43" customWidth="1"/>
    <col min="4" max="4" width="11" customWidth="1"/>
  </cols>
  <sheetData>
    <row r="1" spans="1:3">
      <c r="A1" s="44"/>
      <c r="B1" s="44" t="s">
        <v>75</v>
      </c>
      <c r="C1" s="43" t="s">
        <v>76</v>
      </c>
    </row>
    <row r="2" spans="1:3" ht="17">
      <c r="A2" s="137" t="s">
        <v>5</v>
      </c>
      <c r="B2" s="138" t="s">
        <v>6</v>
      </c>
      <c r="C2" s="147" t="s">
        <v>77</v>
      </c>
    </row>
    <row r="3" spans="1:3" ht="15">
      <c r="A3" s="49" t="s">
        <v>7</v>
      </c>
      <c r="B3" s="65" t="s">
        <v>8</v>
      </c>
      <c r="C3" s="48"/>
    </row>
    <row r="4" spans="1:3" ht="39">
      <c r="A4" s="49" t="s">
        <v>9</v>
      </c>
      <c r="B4" s="65" t="s">
        <v>10</v>
      </c>
      <c r="C4" s="48" t="s">
        <v>107</v>
      </c>
    </row>
    <row r="5" spans="1:3" ht="15">
      <c r="A5" s="49" t="s">
        <v>11</v>
      </c>
      <c r="B5" s="65" t="s">
        <v>12</v>
      </c>
      <c r="C5" s="48"/>
    </row>
    <row r="6" spans="1:3" ht="15">
      <c r="A6" s="49" t="s">
        <v>13</v>
      </c>
      <c r="B6" s="65" t="s">
        <v>14</v>
      </c>
      <c r="C6" s="48"/>
    </row>
    <row r="7" spans="1:3" ht="15">
      <c r="A7" s="139"/>
      <c r="B7" s="140"/>
      <c r="C7" s="50"/>
    </row>
    <row r="8" spans="1:3" ht="17">
      <c r="A8" s="51" t="s">
        <v>15</v>
      </c>
      <c r="B8" s="52" t="s">
        <v>16</v>
      </c>
      <c r="C8" s="46"/>
    </row>
    <row r="9" spans="1:3">
      <c r="A9" s="53"/>
      <c r="B9" s="54"/>
      <c r="C9" s="47"/>
    </row>
    <row r="10" spans="1:3" ht="15">
      <c r="A10" s="55" t="s">
        <v>20</v>
      </c>
      <c r="B10" s="65" t="s">
        <v>21</v>
      </c>
      <c r="C10" s="48" t="s">
        <v>78</v>
      </c>
    </row>
    <row r="11" spans="1:3" ht="15">
      <c r="A11" s="55" t="s">
        <v>22</v>
      </c>
      <c r="B11" s="65" t="s">
        <v>23</v>
      </c>
      <c r="C11" s="48" t="s">
        <v>79</v>
      </c>
    </row>
    <row r="12" spans="1:3" ht="15">
      <c r="A12" s="55" t="s">
        <v>24</v>
      </c>
      <c r="B12" s="65" t="s">
        <v>25</v>
      </c>
      <c r="C12" s="48" t="s">
        <v>80</v>
      </c>
    </row>
    <row r="13" spans="1:3" ht="15">
      <c r="A13" s="55" t="s">
        <v>26</v>
      </c>
      <c r="B13" s="65" t="s">
        <v>27</v>
      </c>
      <c r="C13" s="48" t="s">
        <v>81</v>
      </c>
    </row>
    <row r="14" spans="1:3" ht="15">
      <c r="A14" s="55" t="s">
        <v>28</v>
      </c>
      <c r="B14" s="65" t="s">
        <v>29</v>
      </c>
      <c r="C14" s="48" t="s">
        <v>82</v>
      </c>
    </row>
    <row r="15" spans="1:3" ht="39">
      <c r="A15" s="55" t="s">
        <v>30</v>
      </c>
      <c r="B15" s="65" t="s">
        <v>10</v>
      </c>
      <c r="C15" s="48" t="s">
        <v>83</v>
      </c>
    </row>
    <row r="16" spans="1:3" ht="15">
      <c r="A16" s="56" t="s">
        <v>31</v>
      </c>
      <c r="B16" s="141" t="s">
        <v>32</v>
      </c>
      <c r="C16" s="50" t="s">
        <v>84</v>
      </c>
    </row>
    <row r="17" spans="1:3" ht="17">
      <c r="A17" s="51" t="s">
        <v>33</v>
      </c>
      <c r="B17" s="52" t="s">
        <v>34</v>
      </c>
      <c r="C17" s="46"/>
    </row>
    <row r="18" spans="1:3">
      <c r="A18" s="53"/>
      <c r="B18" s="54"/>
      <c r="C18" s="47"/>
    </row>
    <row r="19" spans="1:3" ht="15">
      <c r="A19" s="55" t="s">
        <v>36</v>
      </c>
      <c r="B19" s="65" t="s">
        <v>37</v>
      </c>
      <c r="C19" s="48" t="s">
        <v>85</v>
      </c>
    </row>
    <row r="20" spans="1:3" ht="15">
      <c r="A20" s="55" t="s">
        <v>38</v>
      </c>
      <c r="B20" s="65" t="s">
        <v>86</v>
      </c>
      <c r="C20" s="48" t="s">
        <v>85</v>
      </c>
    </row>
    <row r="21" spans="1:3" ht="15">
      <c r="A21" s="55" t="s">
        <v>40</v>
      </c>
      <c r="B21" s="65" t="s">
        <v>87</v>
      </c>
      <c r="C21" s="48" t="s">
        <v>88</v>
      </c>
    </row>
    <row r="22" spans="1:3" ht="15">
      <c r="A22" s="56"/>
      <c r="B22" s="142"/>
      <c r="C22" s="50"/>
    </row>
    <row r="23" spans="1:3" ht="17">
      <c r="A23" s="51" t="s">
        <v>42</v>
      </c>
      <c r="B23" s="52" t="s">
        <v>43</v>
      </c>
      <c r="C23" s="46"/>
    </row>
    <row r="24" spans="1:3">
      <c r="A24" s="53"/>
      <c r="B24" s="54"/>
      <c r="C24" s="47"/>
    </row>
    <row r="25" spans="1:3" ht="15">
      <c r="A25" s="55" t="s">
        <v>45</v>
      </c>
      <c r="B25" s="65" t="s">
        <v>46</v>
      </c>
      <c r="C25" s="48" t="s">
        <v>89</v>
      </c>
    </row>
    <row r="26" spans="1:3" ht="15">
      <c r="A26" s="55" t="s">
        <v>47</v>
      </c>
      <c r="B26" s="65" t="s">
        <v>48</v>
      </c>
      <c r="C26" s="48" t="s">
        <v>90</v>
      </c>
    </row>
    <row r="27" spans="1:3" ht="26">
      <c r="A27" s="55" t="s">
        <v>47</v>
      </c>
      <c r="B27" s="65" t="s">
        <v>50</v>
      </c>
      <c r="C27" s="48" t="s">
        <v>91</v>
      </c>
    </row>
    <row r="29" spans="1:3" ht="17">
      <c r="A29" s="51" t="s">
        <v>53</v>
      </c>
      <c r="B29" s="52" t="s">
        <v>54</v>
      </c>
      <c r="C29" s="46"/>
    </row>
    <row r="30" spans="1:3" ht="15">
      <c r="A30" s="53"/>
      <c r="B30" s="57"/>
      <c r="C30" s="47"/>
    </row>
    <row r="31" spans="1:3" ht="26">
      <c r="A31" s="63">
        <v>4.0999999999999996</v>
      </c>
      <c r="B31" s="64" t="s">
        <v>46</v>
      </c>
      <c r="C31" s="47" t="s">
        <v>94</v>
      </c>
    </row>
    <row r="32" spans="1:3" ht="15">
      <c r="A32" s="55" t="s">
        <v>57</v>
      </c>
      <c r="B32" s="65" t="s">
        <v>95</v>
      </c>
      <c r="C32" s="48" t="s">
        <v>96</v>
      </c>
    </row>
    <row r="33" spans="1:3" ht="15">
      <c r="A33" s="55" t="s">
        <v>59</v>
      </c>
      <c r="B33" s="65" t="s">
        <v>60</v>
      </c>
      <c r="C33" s="48" t="s">
        <v>97</v>
      </c>
    </row>
    <row r="34" spans="1:3" ht="26">
      <c r="A34" s="55" t="s">
        <v>61</v>
      </c>
      <c r="B34" s="65" t="s">
        <v>62</v>
      </c>
      <c r="C34" s="48" t="s">
        <v>98</v>
      </c>
    </row>
    <row r="35" spans="1:3" ht="15">
      <c r="A35" s="55" t="s">
        <v>63</v>
      </c>
      <c r="B35" s="65" t="s">
        <v>64</v>
      </c>
      <c r="C35" s="48" t="s">
        <v>99</v>
      </c>
    </row>
    <row r="36" spans="1:3" ht="15">
      <c r="A36" s="55" t="s">
        <v>101</v>
      </c>
      <c r="B36" s="65" t="s">
        <v>92</v>
      </c>
      <c r="C36" s="48" t="s">
        <v>93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3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8CB7A38EB6F94A8ED399F9A7958E16" ma:contentTypeVersion="6" ma:contentTypeDescription="Ein neues Dokument erstellen." ma:contentTypeScope="" ma:versionID="7149b8e3830123602e89f3ff39f75af3">
  <xsd:schema xmlns:xsd="http://www.w3.org/2001/XMLSchema" xmlns:xs="http://www.w3.org/2001/XMLSchema" xmlns:p="http://schemas.microsoft.com/office/2006/metadata/properties" xmlns:ns2="8a564280-a82e-48e1-ab90-194ee9135846" targetNamespace="http://schemas.microsoft.com/office/2006/metadata/properties" ma:root="true" ma:fieldsID="be9be73540f6ff027a789e0ae7e3172c" ns2:_="">
    <xsd:import namespace="8a564280-a82e-48e1-ab90-194ee91358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64280-a82e-48e1-ab90-194ee913584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564280-a82e-48e1-ab90-194ee9135846">CL01BRA-33-29048</_dlc_DocId>
    <_dlc_DocIdUrl xmlns="8a564280-a82e-48e1-ab90-194ee9135846">
      <Url>https://v-portal.bwz-rappi.ch/wb/_layouts/DocIdRedir.aspx?ID=CL01BRA-33-29048</Url>
      <Description>CL01BRA-33-29048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20994C-DE11-48E4-806B-F6585BB280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8D68AA-AD0F-4A12-9ACF-13A7EF943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564280-a82e-48e1-ab90-194ee91358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478B2F-5D1F-4C5E-A476-7BF9315CB2E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a564280-a82e-48e1-ab90-194ee913584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2B63F53-0006-401A-B83E-075B9D71F15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Nutzwertanalyse</vt:lpstr>
      <vt:lpstr>Erläuterungen zu Kriterien</vt:lpstr>
      <vt:lpstr>Tabelle3</vt:lpstr>
    </vt:vector>
  </TitlesOfParts>
  <Manager/>
  <Company>Strategy Compass GmbH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ToolNutzwertanalyse</dc:title>
  <dc:subject/>
  <dc:creator>Janna Smidt</dc:creator>
  <cp:keywords/>
  <dc:description/>
  <cp:lastModifiedBy>Wangpo Tashi</cp:lastModifiedBy>
  <cp:revision/>
  <dcterms:created xsi:type="dcterms:W3CDTF">2011-07-07T10:22:10Z</dcterms:created>
  <dcterms:modified xsi:type="dcterms:W3CDTF">2017-07-01T11:28:44Z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486e38eb-299b-4205-8444-96e6c9ecaecb</vt:lpwstr>
  </property>
  <property fmtid="{D5CDD505-2E9C-101B-9397-08002B2CF9AE}" pid="3" name="ContentTypeId">
    <vt:lpwstr>0x0101004D8CB7A38EB6F94A8ED399F9A7958E16</vt:lpwstr>
  </property>
</Properties>
</file>